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1135" windowHeight="10170"/>
  </bookViews>
  <sheets>
    <sheet name="Synthèse" sheetId="4" r:id="rId1"/>
    <sheet name="2010" sheetId="1" r:id="rId2"/>
    <sheet name="2011" sheetId="2" r:id="rId3"/>
    <sheet name="2012" sheetId="3" r:id="rId4"/>
  </sheets>
  <calcPr calcId="125725"/>
</workbook>
</file>

<file path=xl/calcChain.xml><?xml version="1.0" encoding="utf-8"?>
<calcChain xmlns="http://schemas.openxmlformats.org/spreadsheetml/2006/main">
  <c r="W13" i="2"/>
  <c r="W12"/>
  <c r="W11"/>
  <c r="W10"/>
  <c r="W9"/>
  <c r="W8"/>
  <c r="W7"/>
  <c r="W6"/>
  <c r="W5"/>
  <c r="W4"/>
  <c r="W3"/>
  <c r="W2"/>
  <c r="K3"/>
  <c r="K4"/>
  <c r="K5"/>
  <c r="K6"/>
  <c r="K7"/>
  <c r="K8"/>
  <c r="K9"/>
  <c r="K10"/>
  <c r="K11"/>
  <c r="K12"/>
  <c r="K13"/>
  <c r="K2"/>
  <c r="S14" i="3"/>
  <c r="R14"/>
  <c r="Q14"/>
  <c r="P14"/>
  <c r="V14" s="1"/>
  <c r="O14"/>
  <c r="N14"/>
  <c r="H14"/>
  <c r="G14"/>
  <c r="F14"/>
  <c r="E14"/>
  <c r="D14"/>
  <c r="C14"/>
  <c r="B14"/>
  <c r="T14" i="2"/>
  <c r="S14"/>
  <c r="R14"/>
  <c r="Q14"/>
  <c r="P14"/>
  <c r="V14" s="1"/>
  <c r="O14"/>
  <c r="N14"/>
  <c r="T14" i="1"/>
  <c r="S14"/>
  <c r="R14"/>
  <c r="Q14"/>
  <c r="P14"/>
  <c r="V14" s="1"/>
  <c r="O14"/>
  <c r="N14"/>
  <c r="H14"/>
  <c r="G14"/>
  <c r="F14"/>
  <c r="E14"/>
  <c r="D14"/>
  <c r="J14" s="1"/>
  <c r="D5" i="4" s="1"/>
  <c r="C14" i="1"/>
  <c r="B14"/>
  <c r="H14" i="2"/>
  <c r="G14"/>
  <c r="F14"/>
  <c r="E14"/>
  <c r="D14"/>
  <c r="C14"/>
  <c r="B14"/>
  <c r="J14" i="3" l="1"/>
  <c r="D7" i="4" s="1"/>
  <c r="J14" i="2"/>
  <c r="D6" i="4" s="1"/>
  <c r="L14" i="1"/>
  <c r="E5" i="4" s="1"/>
  <c r="L14" i="3" l="1"/>
  <c r="E7" i="4" s="1"/>
  <c r="L14" i="2"/>
  <c r="E6" i="4" s="1"/>
</calcChain>
</file>

<file path=xl/sharedStrings.xml><?xml version="1.0" encoding="utf-8"?>
<sst xmlns="http://schemas.openxmlformats.org/spreadsheetml/2006/main" count="159" uniqueCount="60">
  <si>
    <t>Date</t>
  </si>
  <si>
    <t>MWH</t>
  </si>
  <si>
    <t>CO2_t</t>
  </si>
  <si>
    <t>Vente_elec_€</t>
  </si>
  <si>
    <t>Strike_€</t>
  </si>
  <si>
    <t>CO2_€</t>
  </si>
  <si>
    <t>StartUp_€</t>
  </si>
  <si>
    <t>StartUp_Nb</t>
  </si>
  <si>
    <t>Strike_€/t</t>
  </si>
  <si>
    <t>C02_€/t</t>
  </si>
  <si>
    <t>Jan_2011</t>
  </si>
  <si>
    <t>Feb_2011</t>
  </si>
  <si>
    <t>Mar_2011</t>
  </si>
  <si>
    <t>Apr_2011</t>
  </si>
  <si>
    <t>May_2011</t>
  </si>
  <si>
    <t>Jun_2011</t>
  </si>
  <si>
    <t>Jul_2011</t>
  </si>
  <si>
    <t>Aug_2011</t>
  </si>
  <si>
    <t>Sep_2011</t>
  </si>
  <si>
    <t>Oct_2011</t>
  </si>
  <si>
    <t>Nov_2011</t>
  </si>
  <si>
    <t>Dec_2011</t>
  </si>
  <si>
    <t>Jan_2010</t>
  </si>
  <si>
    <t>Feb_2010</t>
  </si>
  <si>
    <t>Mar_2010</t>
  </si>
  <si>
    <t>Apr_2010</t>
  </si>
  <si>
    <t>May_2010</t>
  </si>
  <si>
    <t>Jun_2010</t>
  </si>
  <si>
    <t>Jul_2010</t>
  </si>
  <si>
    <t>Aug_2010</t>
  </si>
  <si>
    <t>Sep_2010</t>
  </si>
  <si>
    <t>Oct_2010</t>
  </si>
  <si>
    <t>Nov_2010</t>
  </si>
  <si>
    <t>Dec_2010</t>
  </si>
  <si>
    <t>Difference WE</t>
  </si>
  <si>
    <t>Jan_2012</t>
  </si>
  <si>
    <t>Feb_2012</t>
  </si>
  <si>
    <t>Mar_2012</t>
  </si>
  <si>
    <t>Apr_2012</t>
  </si>
  <si>
    <t>May_2012</t>
  </si>
  <si>
    <t>Jun_2012</t>
  </si>
  <si>
    <t>Jul_2012</t>
  </si>
  <si>
    <t>Aug_2012</t>
  </si>
  <si>
    <t>Sep_2012</t>
  </si>
  <si>
    <t>Oct_2012</t>
  </si>
  <si>
    <t>Nov_2012</t>
  </si>
  <si>
    <t>Dec_2012</t>
  </si>
  <si>
    <t>Valeur temps ?</t>
  </si>
  <si>
    <t>Valorisation MS</t>
  </si>
  <si>
    <t>Valorisation SNET</t>
  </si>
  <si>
    <t>Valorisation WE</t>
  </si>
  <si>
    <t>Annee</t>
  </si>
  <si>
    <t>Colonne1</t>
  </si>
  <si>
    <t>Colonne2</t>
  </si>
  <si>
    <t>Rappel : Valorisation 23/09/2009</t>
  </si>
  <si>
    <t>Valorisation 23/11/2009</t>
  </si>
  <si>
    <t>Rappel 16/10/2009</t>
  </si>
  <si>
    <t>Peg (€/MWhPCS)</t>
  </si>
  <si>
    <t>CO2 (€/t)</t>
  </si>
  <si>
    <t>Base (€/MWh)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</si>
</sst>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43" fontId="0" fillId="0" borderId="0" xfId="1" applyNumberFormat="1" applyFont="1"/>
    <xf numFmtId="164" fontId="2" fillId="0" borderId="0" xfId="1" applyNumberFormat="1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164" fontId="0" fillId="3" borderId="3" xfId="1" applyNumberFormat="1" applyFont="1" applyFill="1" applyBorder="1"/>
    <xf numFmtId="164" fontId="0" fillId="3" borderId="4" xfId="0" applyNumberFormat="1" applyFont="1" applyFill="1" applyBorder="1"/>
    <xf numFmtId="164" fontId="0" fillId="4" borderId="3" xfId="1" applyNumberFormat="1" applyFont="1" applyFill="1" applyBorder="1"/>
    <xf numFmtId="164" fontId="0" fillId="4" borderId="4" xfId="0" applyNumberFormat="1" applyFont="1" applyFill="1" applyBorder="1"/>
    <xf numFmtId="0" fontId="3" fillId="2" borderId="5" xfId="0" applyFont="1" applyFill="1" applyBorder="1"/>
    <xf numFmtId="164" fontId="0" fillId="3" borderId="5" xfId="1" applyNumberFormat="1" applyFont="1" applyFill="1" applyBorder="1"/>
    <xf numFmtId="164" fontId="0" fillId="3" borderId="0" xfId="0" applyNumberFormat="1" applyFont="1" applyFill="1"/>
  </cellXfs>
  <cellStyles count="2">
    <cellStyle name="Milliers" xfId="1" builtinId="3"/>
    <cellStyle name="Normal" xfId="0" builtinId="0"/>
  </cellStyles>
  <dxfs count="5"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au1" displayName="Tableau1" ref="B4:F7" totalsRowShown="0" dataDxfId="4" dataCellStyle="Milliers">
  <tableColumns count="5">
    <tableColumn id="1" name="Annee"/>
    <tableColumn id="2" name="Colonne2" dataDxfId="3" dataCellStyle="Milliers"/>
    <tableColumn id="3" name="Valorisation SNET" dataDxfId="2" dataCellStyle="Milliers"/>
    <tableColumn id="4" name="Valorisation WE" dataDxfId="1" dataCellStyle="Milliers"/>
    <tableColumn id="5" name="Colonne1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8"/>
  <sheetViews>
    <sheetView tabSelected="1" workbookViewId="0">
      <selection activeCell="I6" sqref="I6"/>
    </sheetView>
  </sheetViews>
  <sheetFormatPr baseColWidth="10" defaultRowHeight="15"/>
  <cols>
    <col min="2" max="2" width="11.5703125" customWidth="1"/>
    <col min="3" max="3" width="17" customWidth="1"/>
    <col min="4" max="4" width="18.7109375" customWidth="1"/>
    <col min="5" max="5" width="17.140625" customWidth="1"/>
    <col min="6" max="6" width="16.42578125" customWidth="1"/>
    <col min="9" max="9" width="13.5703125" bestFit="1" customWidth="1"/>
    <col min="10" max="10" width="16.140625" bestFit="1" customWidth="1"/>
    <col min="11" max="11" width="9" bestFit="1" customWidth="1"/>
  </cols>
  <sheetData>
    <row r="3" spans="2:11">
      <c r="B3" t="s">
        <v>55</v>
      </c>
    </row>
    <row r="4" spans="2:11">
      <c r="B4" t="s">
        <v>51</v>
      </c>
      <c r="C4" t="s">
        <v>53</v>
      </c>
      <c r="D4" t="s">
        <v>49</v>
      </c>
      <c r="E4" t="s">
        <v>50</v>
      </c>
      <c r="F4" t="s">
        <v>52</v>
      </c>
      <c r="I4" t="s">
        <v>59</v>
      </c>
      <c r="J4" t="s">
        <v>57</v>
      </c>
      <c r="K4" t="s">
        <v>58</v>
      </c>
    </row>
    <row r="5" spans="2:11">
      <c r="B5">
        <v>2010</v>
      </c>
      <c r="C5" s="2"/>
      <c r="D5" s="2">
        <f>'2010'!J14</f>
        <v>10387789.5</v>
      </c>
      <c r="E5" s="2">
        <f>'2010'!L14</f>
        <v>847076.39999999851</v>
      </c>
      <c r="F5" s="3"/>
      <c r="I5">
        <v>49.6</v>
      </c>
      <c r="J5">
        <v>13.12</v>
      </c>
      <c r="K5">
        <v>12.91</v>
      </c>
    </row>
    <row r="6" spans="2:11">
      <c r="B6">
        <v>2011</v>
      </c>
      <c r="C6" s="2"/>
      <c r="D6" s="2">
        <f>'2011'!J14</f>
        <v>8323992.0000000009</v>
      </c>
      <c r="E6" s="2">
        <f>'2011'!L14</f>
        <v>239097.9000000013</v>
      </c>
      <c r="F6" s="3"/>
      <c r="I6">
        <v>51.75</v>
      </c>
      <c r="J6">
        <v>18.79</v>
      </c>
      <c r="K6">
        <v>13.41</v>
      </c>
    </row>
    <row r="7" spans="2:11">
      <c r="B7">
        <v>2012</v>
      </c>
      <c r="C7" s="2"/>
      <c r="D7" s="2">
        <f>'2012'!J14</f>
        <v>6497947.1000000006</v>
      </c>
      <c r="E7" s="2">
        <f>'2012'!L14</f>
        <v>63949.89999999851</v>
      </c>
      <c r="F7" s="3"/>
      <c r="I7">
        <v>54.85</v>
      </c>
      <c r="J7">
        <v>22.5</v>
      </c>
      <c r="K7">
        <v>14.1</v>
      </c>
    </row>
    <row r="10" spans="2:11">
      <c r="B10" t="s">
        <v>55</v>
      </c>
    </row>
    <row r="11" spans="2:11" ht="15.75" thickBot="1">
      <c r="B11" s="7" t="s">
        <v>51</v>
      </c>
      <c r="C11" s="7" t="s">
        <v>53</v>
      </c>
      <c r="D11" s="7" t="s">
        <v>49</v>
      </c>
      <c r="E11" s="7" t="s">
        <v>50</v>
      </c>
      <c r="F11" s="8" t="s">
        <v>52</v>
      </c>
      <c r="I11" t="s">
        <v>59</v>
      </c>
      <c r="J11" t="s">
        <v>57</v>
      </c>
      <c r="K11" t="s">
        <v>58</v>
      </c>
    </row>
    <row r="12" spans="2:11" ht="15.75" thickTop="1">
      <c r="B12" s="9">
        <v>2010</v>
      </c>
      <c r="C12" s="10"/>
      <c r="D12" s="10">
        <v>10578998.699999996</v>
      </c>
      <c r="E12" s="10">
        <v>970875.10000000894</v>
      </c>
      <c r="F12" s="11"/>
      <c r="I12">
        <v>50.49</v>
      </c>
      <c r="J12">
        <v>13.12</v>
      </c>
      <c r="K12">
        <v>13.28</v>
      </c>
    </row>
    <row r="13" spans="2:11">
      <c r="B13" s="9">
        <v>2011</v>
      </c>
      <c r="C13" s="12"/>
      <c r="D13" s="12">
        <v>8732713.5999999996</v>
      </c>
      <c r="E13" s="12">
        <v>426611.09999999404</v>
      </c>
      <c r="F13" s="13"/>
      <c r="I13">
        <v>52.75</v>
      </c>
      <c r="J13">
        <v>18.79</v>
      </c>
      <c r="K13">
        <v>13.8</v>
      </c>
    </row>
    <row r="14" spans="2:11">
      <c r="B14" s="14">
        <v>2012</v>
      </c>
      <c r="C14" s="15"/>
      <c r="D14" s="15">
        <v>5646958.5999999996</v>
      </c>
      <c r="E14" s="15">
        <v>89152.000000003725</v>
      </c>
      <c r="F14" s="16"/>
      <c r="I14">
        <v>55.75</v>
      </c>
      <c r="J14">
        <v>23.75</v>
      </c>
      <c r="K14">
        <v>14.5</v>
      </c>
    </row>
    <row r="17" spans="2:6">
      <c r="B17" t="s">
        <v>56</v>
      </c>
    </row>
    <row r="18" spans="2:6" ht="15.75" thickBot="1">
      <c r="B18" s="7" t="s">
        <v>51</v>
      </c>
      <c r="C18" s="7"/>
      <c r="D18" s="7" t="s">
        <v>49</v>
      </c>
      <c r="E18" s="7" t="s">
        <v>50</v>
      </c>
      <c r="F18" s="8"/>
    </row>
    <row r="19" spans="2:6" ht="15.75" thickTop="1">
      <c r="B19" s="9">
        <v>2010</v>
      </c>
      <c r="C19" s="10"/>
      <c r="D19" s="10">
        <v>7458066.1000000006</v>
      </c>
      <c r="E19" s="10">
        <v>76798.60000000149</v>
      </c>
      <c r="F19" s="11"/>
    </row>
    <row r="20" spans="2:6">
      <c r="B20" s="9">
        <v>2011</v>
      </c>
      <c r="C20" s="12"/>
      <c r="D20" s="12">
        <v>8458344.5999999978</v>
      </c>
      <c r="E20" s="12">
        <v>47880.400000002235</v>
      </c>
      <c r="F20" s="13"/>
    </row>
    <row r="21" spans="2:6">
      <c r="B21" s="14">
        <v>2012</v>
      </c>
      <c r="C21" s="15"/>
      <c r="D21" s="15">
        <v>7665843.1999999993</v>
      </c>
      <c r="E21" s="15">
        <v>20748.30000000447</v>
      </c>
      <c r="F21" s="16"/>
    </row>
    <row r="24" spans="2:6">
      <c r="B24" t="s">
        <v>54</v>
      </c>
    </row>
    <row r="25" spans="2:6" ht="15.75" thickBot="1">
      <c r="B25" s="7" t="s">
        <v>51</v>
      </c>
      <c r="C25" s="7" t="s">
        <v>48</v>
      </c>
      <c r="D25" s="7" t="s">
        <v>49</v>
      </c>
      <c r="E25" s="7" t="s">
        <v>50</v>
      </c>
      <c r="F25" s="8" t="s">
        <v>47</v>
      </c>
    </row>
    <row r="26" spans="2:6" ht="15.75" thickTop="1">
      <c r="B26" s="9">
        <v>2010</v>
      </c>
      <c r="C26" s="10">
        <v>8087707</v>
      </c>
      <c r="D26" s="10">
        <v>8056249</v>
      </c>
      <c r="E26" s="10">
        <v>220774.90000000037</v>
      </c>
      <c r="F26" s="11">
        <v>31458</v>
      </c>
    </row>
    <row r="27" spans="2:6">
      <c r="B27" s="9">
        <v>2011</v>
      </c>
      <c r="C27" s="12">
        <v>10546256</v>
      </c>
      <c r="D27" s="12">
        <v>8641266.8000000007</v>
      </c>
      <c r="E27" s="12">
        <v>167212</v>
      </c>
      <c r="F27" s="13">
        <v>1904989.1999999993</v>
      </c>
    </row>
    <row r="28" spans="2:6">
      <c r="B28" s="14">
        <v>2012</v>
      </c>
      <c r="C28" s="15">
        <v>10602647</v>
      </c>
      <c r="D28" s="15">
        <v>8614098.5</v>
      </c>
      <c r="E28" s="15">
        <v>58639.5</v>
      </c>
      <c r="F28" s="16">
        <v>1988548.5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Z321"/>
  <sheetViews>
    <sheetView workbookViewId="0">
      <selection activeCell="A17" sqref="A17:N29"/>
    </sheetView>
  </sheetViews>
  <sheetFormatPr baseColWidth="10" defaultRowHeight="15"/>
  <cols>
    <col min="1" max="1" width="10.7109375" bestFit="1" customWidth="1"/>
    <col min="2" max="3" width="9" bestFit="1" customWidth="1"/>
    <col min="4" max="4" width="13.140625" bestFit="1" customWidth="1"/>
    <col min="5" max="5" width="11.5703125" bestFit="1" customWidth="1"/>
    <col min="6" max="6" width="10.5703125" bestFit="1" customWidth="1"/>
    <col min="7" max="7" width="9.5703125" bestFit="1" customWidth="1"/>
    <col min="8" max="8" width="11.140625" bestFit="1" customWidth="1"/>
    <col min="9" max="9" width="9.7109375" bestFit="1" customWidth="1"/>
    <col min="10" max="10" width="11.5703125" bestFit="1" customWidth="1"/>
    <col min="11" max="11" width="8" bestFit="1" customWidth="1"/>
    <col min="12" max="12" width="14.5703125" customWidth="1"/>
    <col min="13" max="13" width="9.7109375" bestFit="1" customWidth="1"/>
    <col min="14" max="15" width="9" bestFit="1" customWidth="1"/>
    <col min="16" max="16" width="13.140625" bestFit="1" customWidth="1"/>
    <col min="17" max="17" width="11.5703125" bestFit="1" customWidth="1"/>
    <col min="18" max="18" width="10.5703125" bestFit="1" customWidth="1"/>
    <col min="19" max="19" width="9.5703125" bestFit="1" customWidth="1"/>
    <col min="20" max="20" width="11.140625" bestFit="1" customWidth="1"/>
    <col min="21" max="21" width="9.7109375" bestFit="1" customWidth="1"/>
    <col min="22" max="22" width="11.5703125" bestFit="1" customWidth="1"/>
    <col min="23" max="24" width="4" bestFit="1" customWidth="1"/>
    <col min="25" max="25" width="5" bestFit="1" customWidth="1"/>
    <col min="26" max="26" width="9" bestFit="1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Z1" s="5"/>
    </row>
    <row r="2" spans="1:26">
      <c r="A2" t="s">
        <v>22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>
        <v>0</v>
      </c>
      <c r="I2">
        <v>26.63</v>
      </c>
      <c r="J2">
        <v>12.91</v>
      </c>
      <c r="Z2" s="5"/>
    </row>
    <row r="3" spans="1:26">
      <c r="A3" t="s">
        <v>23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>
        <v>0</v>
      </c>
      <c r="I3">
        <v>27.88</v>
      </c>
      <c r="J3">
        <v>12.91</v>
      </c>
      <c r="Z3" s="5"/>
    </row>
    <row r="4" spans="1:26">
      <c r="A4" t="s">
        <v>24</v>
      </c>
      <c r="B4" s="2">
        <v>52000</v>
      </c>
      <c r="C4" s="2">
        <v>18980</v>
      </c>
      <c r="D4" s="2">
        <v>2984797</v>
      </c>
      <c r="E4" s="2">
        <v>1341080</v>
      </c>
      <c r="F4" s="2">
        <v>245031.8</v>
      </c>
      <c r="G4" s="2">
        <v>36039.5</v>
      </c>
      <c r="H4">
        <v>5</v>
      </c>
      <c r="I4">
        <v>25.79</v>
      </c>
      <c r="J4">
        <v>12.91</v>
      </c>
      <c r="M4" t="s">
        <v>24</v>
      </c>
      <c r="N4">
        <v>71500</v>
      </c>
      <c r="O4">
        <v>26098</v>
      </c>
      <c r="P4">
        <v>3648382</v>
      </c>
      <c r="Q4">
        <v>1843985</v>
      </c>
      <c r="R4">
        <v>336918.7</v>
      </c>
      <c r="S4">
        <v>7207.9</v>
      </c>
      <c r="T4">
        <v>1</v>
      </c>
      <c r="U4">
        <v>25.79</v>
      </c>
      <c r="V4">
        <v>12.91</v>
      </c>
      <c r="Z4" s="5"/>
    </row>
    <row r="5" spans="1:26">
      <c r="A5" t="s">
        <v>25</v>
      </c>
      <c r="B5" s="2">
        <v>50500</v>
      </c>
      <c r="C5" s="2">
        <v>18433</v>
      </c>
      <c r="D5" s="2">
        <v>2390906</v>
      </c>
      <c r="E5" s="2">
        <v>1302395</v>
      </c>
      <c r="F5" s="2">
        <v>237963.6</v>
      </c>
      <c r="G5" s="2">
        <v>28831.599999999999</v>
      </c>
      <c r="H5">
        <v>4</v>
      </c>
      <c r="I5">
        <v>25.79</v>
      </c>
      <c r="J5">
        <v>12.91</v>
      </c>
      <c r="M5" t="s">
        <v>25</v>
      </c>
      <c r="N5">
        <v>71300</v>
      </c>
      <c r="O5">
        <v>26025</v>
      </c>
      <c r="P5">
        <v>3116730</v>
      </c>
      <c r="Q5">
        <v>1838827</v>
      </c>
      <c r="R5">
        <v>335976.3</v>
      </c>
      <c r="S5">
        <v>7207.9</v>
      </c>
      <c r="T5">
        <v>1</v>
      </c>
      <c r="U5">
        <v>25.79</v>
      </c>
      <c r="V5">
        <v>12.91</v>
      </c>
      <c r="Z5" s="5"/>
    </row>
    <row r="6" spans="1:26">
      <c r="A6" t="s">
        <v>26</v>
      </c>
      <c r="B6" s="2">
        <v>41500</v>
      </c>
      <c r="C6" s="2">
        <v>15148</v>
      </c>
      <c r="D6" s="2">
        <v>1780060</v>
      </c>
      <c r="E6" s="2">
        <v>1070285</v>
      </c>
      <c r="F6" s="2">
        <v>195554.2</v>
      </c>
      <c r="G6" s="2">
        <v>43247.4</v>
      </c>
      <c r="H6">
        <v>6</v>
      </c>
      <c r="I6">
        <v>25.79</v>
      </c>
      <c r="J6">
        <v>12.91</v>
      </c>
      <c r="M6" t="s">
        <v>26</v>
      </c>
      <c r="N6">
        <v>51000</v>
      </c>
      <c r="O6">
        <v>18615</v>
      </c>
      <c r="P6">
        <v>2082458</v>
      </c>
      <c r="Q6">
        <v>1315290</v>
      </c>
      <c r="R6">
        <v>240319.6</v>
      </c>
      <c r="S6">
        <v>43247.4</v>
      </c>
      <c r="T6">
        <v>6</v>
      </c>
      <c r="U6">
        <v>25.79</v>
      </c>
      <c r="V6">
        <v>12.91</v>
      </c>
      <c r="Z6" s="5"/>
    </row>
    <row r="7" spans="1:26">
      <c r="A7" t="s">
        <v>27</v>
      </c>
      <c r="B7" s="2">
        <v>50400</v>
      </c>
      <c r="C7" s="2">
        <v>18396</v>
      </c>
      <c r="D7" s="2">
        <v>2378584</v>
      </c>
      <c r="E7" s="2">
        <v>1299816</v>
      </c>
      <c r="F7" s="2">
        <v>237492.4</v>
      </c>
      <c r="G7" s="2">
        <v>28831.599999999999</v>
      </c>
      <c r="H7">
        <v>4</v>
      </c>
      <c r="I7">
        <v>25.79</v>
      </c>
      <c r="J7">
        <v>12.91</v>
      </c>
      <c r="M7" t="s">
        <v>27</v>
      </c>
      <c r="N7">
        <v>66500</v>
      </c>
      <c r="O7">
        <v>24273</v>
      </c>
      <c r="P7">
        <v>2933130</v>
      </c>
      <c r="Q7">
        <v>1715035</v>
      </c>
      <c r="R7">
        <v>313358</v>
      </c>
      <c r="S7">
        <v>28831.599999999999</v>
      </c>
      <c r="T7">
        <v>4</v>
      </c>
      <c r="U7">
        <v>25.79</v>
      </c>
      <c r="V7">
        <v>12.91</v>
      </c>
      <c r="Z7" s="5"/>
    </row>
    <row r="8" spans="1:26">
      <c r="A8" t="s">
        <v>28</v>
      </c>
      <c r="B8" s="2">
        <v>49600</v>
      </c>
      <c r="C8" s="2">
        <v>18104</v>
      </c>
      <c r="D8" s="2">
        <v>2469801</v>
      </c>
      <c r="E8" s="2">
        <v>1279184</v>
      </c>
      <c r="F8" s="2">
        <v>233722.6</v>
      </c>
      <c r="G8" s="2">
        <v>36039.5</v>
      </c>
      <c r="H8">
        <v>5</v>
      </c>
      <c r="I8">
        <v>25.79</v>
      </c>
      <c r="J8">
        <v>12.91</v>
      </c>
      <c r="M8" t="s">
        <v>28</v>
      </c>
      <c r="N8">
        <v>66200</v>
      </c>
      <c r="O8">
        <v>24163</v>
      </c>
      <c r="P8">
        <v>3035255</v>
      </c>
      <c r="Q8">
        <v>1707298</v>
      </c>
      <c r="R8">
        <v>311944.3</v>
      </c>
      <c r="S8">
        <v>28831.599999999999</v>
      </c>
      <c r="T8">
        <v>4</v>
      </c>
      <c r="U8">
        <v>25.79</v>
      </c>
      <c r="V8">
        <v>12.91</v>
      </c>
      <c r="Z8" s="5"/>
    </row>
    <row r="9" spans="1:26">
      <c r="A9" t="s">
        <v>29</v>
      </c>
      <c r="B9" s="2">
        <v>47200</v>
      </c>
      <c r="C9" s="2">
        <v>17228</v>
      </c>
      <c r="D9" s="2">
        <v>2051599</v>
      </c>
      <c r="E9" s="2">
        <v>1217288</v>
      </c>
      <c r="F9" s="2">
        <v>222413.5</v>
      </c>
      <c r="G9" s="2">
        <v>57663.199999999997</v>
      </c>
      <c r="H9">
        <v>8</v>
      </c>
      <c r="I9">
        <v>25.79</v>
      </c>
      <c r="J9">
        <v>12.91</v>
      </c>
      <c r="M9" t="s">
        <v>29</v>
      </c>
      <c r="N9">
        <v>49600</v>
      </c>
      <c r="O9">
        <v>18104</v>
      </c>
      <c r="P9">
        <v>2124865</v>
      </c>
      <c r="Q9">
        <v>1279184</v>
      </c>
      <c r="R9">
        <v>233722.6</v>
      </c>
      <c r="S9">
        <v>57663.199999999997</v>
      </c>
      <c r="T9">
        <v>8</v>
      </c>
      <c r="U9">
        <v>25.79</v>
      </c>
      <c r="V9">
        <v>12.91</v>
      </c>
      <c r="Z9" s="5"/>
    </row>
    <row r="10" spans="1:26">
      <c r="A10" t="s">
        <v>30</v>
      </c>
      <c r="B10" s="2">
        <v>50400</v>
      </c>
      <c r="C10" s="2">
        <v>18396</v>
      </c>
      <c r="D10" s="2">
        <v>2704872</v>
      </c>
      <c r="E10" s="2">
        <v>1299816</v>
      </c>
      <c r="F10" s="2">
        <v>237492.4</v>
      </c>
      <c r="G10" s="2">
        <v>28831.599999999999</v>
      </c>
      <c r="H10">
        <v>4</v>
      </c>
      <c r="I10">
        <v>25.79</v>
      </c>
      <c r="J10">
        <v>12.91</v>
      </c>
      <c r="M10" t="s">
        <v>30</v>
      </c>
      <c r="N10">
        <v>70200</v>
      </c>
      <c r="O10">
        <v>25623</v>
      </c>
      <c r="P10">
        <v>3414782</v>
      </c>
      <c r="Q10">
        <v>1810458</v>
      </c>
      <c r="R10">
        <v>330792.90000000002</v>
      </c>
      <c r="S10">
        <v>14415.8</v>
      </c>
      <c r="T10">
        <v>2</v>
      </c>
      <c r="U10">
        <v>25.79</v>
      </c>
      <c r="V10">
        <v>12.91</v>
      </c>
      <c r="Z10" s="5"/>
    </row>
    <row r="11" spans="1:26">
      <c r="A11" t="s">
        <v>31</v>
      </c>
      <c r="B11" s="2">
        <v>48100</v>
      </c>
      <c r="C11" s="2">
        <v>17557</v>
      </c>
      <c r="D11" s="2">
        <v>3026523</v>
      </c>
      <c r="E11" s="2">
        <v>1642615</v>
      </c>
      <c r="F11" s="2">
        <v>226654.4</v>
      </c>
      <c r="G11" s="2">
        <v>33437.599999999999</v>
      </c>
      <c r="H11">
        <v>4</v>
      </c>
      <c r="I11">
        <v>34.15</v>
      </c>
      <c r="J11">
        <v>12.91</v>
      </c>
      <c r="M11" t="s">
        <v>31</v>
      </c>
      <c r="N11">
        <v>67000</v>
      </c>
      <c r="O11">
        <v>24455</v>
      </c>
      <c r="P11">
        <v>3865516</v>
      </c>
      <c r="Q11">
        <v>2288050</v>
      </c>
      <c r="R11">
        <v>315714.09999999998</v>
      </c>
      <c r="S11">
        <v>41797</v>
      </c>
      <c r="T11">
        <v>5</v>
      </c>
      <c r="U11">
        <v>34.15</v>
      </c>
      <c r="V11">
        <v>12.91</v>
      </c>
      <c r="Z11" s="5"/>
    </row>
    <row r="12" spans="1:26">
      <c r="A12" t="s">
        <v>32</v>
      </c>
      <c r="B12" s="2">
        <v>49400</v>
      </c>
      <c r="C12" s="2">
        <v>18031</v>
      </c>
      <c r="D12" s="2">
        <v>3551522</v>
      </c>
      <c r="E12" s="2">
        <v>1687010</v>
      </c>
      <c r="F12" s="2">
        <v>232780.2</v>
      </c>
      <c r="G12" s="2">
        <v>50156.4</v>
      </c>
      <c r="H12">
        <v>6</v>
      </c>
      <c r="I12">
        <v>34.15</v>
      </c>
      <c r="J12">
        <v>12.91</v>
      </c>
      <c r="M12" t="s">
        <v>32</v>
      </c>
      <c r="N12">
        <v>67200</v>
      </c>
      <c r="O12">
        <v>24528</v>
      </c>
      <c r="P12">
        <v>4386084</v>
      </c>
      <c r="Q12">
        <v>2294880</v>
      </c>
      <c r="R12">
        <v>316656.5</v>
      </c>
      <c r="S12">
        <v>41797</v>
      </c>
      <c r="T12">
        <v>5</v>
      </c>
      <c r="U12">
        <v>34.15</v>
      </c>
      <c r="V12">
        <v>12.91</v>
      </c>
      <c r="Z12" s="5"/>
    </row>
    <row r="13" spans="1:26">
      <c r="A13" t="s">
        <v>33</v>
      </c>
      <c r="B13" s="2">
        <v>53200</v>
      </c>
      <c r="C13" s="2">
        <v>19418</v>
      </c>
      <c r="D13" s="2">
        <v>3701702</v>
      </c>
      <c r="E13" s="2">
        <v>1816780</v>
      </c>
      <c r="F13" s="2">
        <v>250686.4</v>
      </c>
      <c r="G13" s="2">
        <v>33437.599999999999</v>
      </c>
      <c r="H13">
        <v>4</v>
      </c>
      <c r="I13">
        <v>34.15</v>
      </c>
      <c r="J13">
        <v>12.91</v>
      </c>
      <c r="L13" t="s">
        <v>34</v>
      </c>
      <c r="M13" t="s">
        <v>33</v>
      </c>
      <c r="N13">
        <v>71200</v>
      </c>
      <c r="O13">
        <v>25988</v>
      </c>
      <c r="P13">
        <v>4527496</v>
      </c>
      <c r="Q13">
        <v>2431480</v>
      </c>
      <c r="R13">
        <v>335505.09999999998</v>
      </c>
      <c r="S13">
        <v>33437.599999999999</v>
      </c>
      <c r="T13">
        <v>4</v>
      </c>
      <c r="U13">
        <v>34.15</v>
      </c>
      <c r="V13">
        <v>12.91</v>
      </c>
      <c r="Z13" s="5"/>
    </row>
    <row r="14" spans="1:26">
      <c r="B14" s="5">
        <f>SUM(B2:B13)</f>
        <v>492300</v>
      </c>
      <c r="C14" s="5">
        <f t="shared" ref="C14:H14" si="0">SUM(C2:C13)</f>
        <v>179691</v>
      </c>
      <c r="D14" s="5">
        <f t="shared" si="0"/>
        <v>27040366</v>
      </c>
      <c r="E14" s="5">
        <f t="shared" si="0"/>
        <v>13956269</v>
      </c>
      <c r="F14" s="5">
        <f t="shared" si="0"/>
        <v>2319791.5</v>
      </c>
      <c r="G14" s="5">
        <f t="shared" si="0"/>
        <v>376516</v>
      </c>
      <c r="H14" s="6">
        <f t="shared" si="0"/>
        <v>50</v>
      </c>
      <c r="I14" s="6"/>
      <c r="J14" s="5">
        <f>D14-E14-F14-G14</f>
        <v>10387789.5</v>
      </c>
      <c r="K14" s="2"/>
      <c r="L14" s="2">
        <f>V14-J14</f>
        <v>847076.39999999851</v>
      </c>
      <c r="N14" s="5">
        <f>SUM(N2:N13)</f>
        <v>651700</v>
      </c>
      <c r="O14" s="5">
        <f t="shared" ref="O14:T14" si="1">SUM(O2:O13)</f>
        <v>237872</v>
      </c>
      <c r="P14" s="5">
        <f t="shared" si="1"/>
        <v>33134698</v>
      </c>
      <c r="Q14" s="5">
        <f t="shared" si="1"/>
        <v>18524487</v>
      </c>
      <c r="R14" s="5">
        <f t="shared" si="1"/>
        <v>3070908.1000000006</v>
      </c>
      <c r="S14" s="5">
        <f t="shared" si="1"/>
        <v>304436.99999999994</v>
      </c>
      <c r="T14" s="6">
        <f t="shared" si="1"/>
        <v>40</v>
      </c>
      <c r="U14" s="6"/>
      <c r="V14" s="5">
        <f>P14-Q14-R14-S14</f>
        <v>11234865.899999999</v>
      </c>
      <c r="Z14" s="5"/>
    </row>
    <row r="15" spans="1:26">
      <c r="Z15" s="5"/>
    </row>
    <row r="16" spans="1:26">
      <c r="A16" s="1"/>
      <c r="Z16" s="5"/>
    </row>
    <row r="17" spans="1:26">
      <c r="A17" s="1"/>
      <c r="Z17" s="5"/>
    </row>
    <row r="18" spans="1:26">
      <c r="A18" s="1"/>
      <c r="Z18" s="5"/>
    </row>
    <row r="19" spans="1:26">
      <c r="A19" s="1"/>
      <c r="Z19" s="5"/>
    </row>
    <row r="20" spans="1:26">
      <c r="A20" s="1"/>
      <c r="Z20" s="5"/>
    </row>
    <row r="21" spans="1:26">
      <c r="A21" s="1"/>
      <c r="Z21" s="5"/>
    </row>
    <row r="22" spans="1:26">
      <c r="A22" s="1"/>
      <c r="Z22" s="5"/>
    </row>
    <row r="23" spans="1:26">
      <c r="A23" s="1"/>
      <c r="Z23" s="5"/>
    </row>
    <row r="24" spans="1:26">
      <c r="A24" s="1"/>
      <c r="Z24" s="5"/>
    </row>
    <row r="25" spans="1:26">
      <c r="A25" s="1"/>
      <c r="Z25" s="5"/>
    </row>
    <row r="26" spans="1:26">
      <c r="A26" s="1"/>
      <c r="Z26" s="5"/>
    </row>
    <row r="27" spans="1:26">
      <c r="A27" s="1"/>
      <c r="Z27" s="5"/>
    </row>
    <row r="28" spans="1:26">
      <c r="A28" s="1"/>
      <c r="Z28" s="5"/>
    </row>
    <row r="29" spans="1:26">
      <c r="A29" s="1"/>
      <c r="Z29" s="5"/>
    </row>
    <row r="30" spans="1:26">
      <c r="A30" s="1"/>
      <c r="Z30" s="5"/>
    </row>
    <row r="31" spans="1:26">
      <c r="A31" s="1"/>
      <c r="Z31" s="5"/>
    </row>
    <row r="32" spans="1:26">
      <c r="A32" s="1"/>
      <c r="Z32" s="5"/>
    </row>
    <row r="33" spans="1:26">
      <c r="A33" s="1"/>
      <c r="Z33" s="5"/>
    </row>
    <row r="34" spans="1:26">
      <c r="A34" s="1"/>
      <c r="Z34" s="5"/>
    </row>
    <row r="35" spans="1:26">
      <c r="A35" s="1"/>
      <c r="Z35" s="5"/>
    </row>
    <row r="36" spans="1:26">
      <c r="A36" s="1"/>
      <c r="Z36" s="5"/>
    </row>
    <row r="37" spans="1:26">
      <c r="A37" s="1"/>
      <c r="Z37" s="5"/>
    </row>
    <row r="38" spans="1:26">
      <c r="A38" s="1"/>
      <c r="Z38" s="5"/>
    </row>
    <row r="39" spans="1:26">
      <c r="A39" s="1"/>
      <c r="Z39" s="5"/>
    </row>
    <row r="40" spans="1:26">
      <c r="A40" s="1"/>
      <c r="Z40" s="5"/>
    </row>
    <row r="41" spans="1:26">
      <c r="A41" s="1"/>
      <c r="Z41" s="5"/>
    </row>
    <row r="42" spans="1:26">
      <c r="A42" s="1"/>
      <c r="Z42" s="5"/>
    </row>
    <row r="43" spans="1:26">
      <c r="A43" s="1"/>
      <c r="Z43" s="5"/>
    </row>
    <row r="44" spans="1:26">
      <c r="A44" s="1"/>
      <c r="Z44" s="5"/>
    </row>
    <row r="45" spans="1:26">
      <c r="A45" s="1"/>
      <c r="Z45" s="5"/>
    </row>
    <row r="46" spans="1:26">
      <c r="A46" s="1"/>
      <c r="Z46" s="5"/>
    </row>
    <row r="47" spans="1:26">
      <c r="A47" s="1"/>
      <c r="Z47" s="5"/>
    </row>
    <row r="48" spans="1:26">
      <c r="A48" s="1"/>
      <c r="Z48" s="5"/>
    </row>
    <row r="49" spans="1:26">
      <c r="A49" s="1"/>
      <c r="Z49" s="5"/>
    </row>
    <row r="50" spans="1:26">
      <c r="A50" s="1"/>
      <c r="Z50" s="5"/>
    </row>
    <row r="51" spans="1:26">
      <c r="A51" s="1"/>
      <c r="Z51" s="5"/>
    </row>
    <row r="52" spans="1:26">
      <c r="A52" s="1"/>
      <c r="Z52" s="5"/>
    </row>
    <row r="53" spans="1:26">
      <c r="A53" s="1"/>
      <c r="Z53" s="5"/>
    </row>
    <row r="54" spans="1:26">
      <c r="A54" s="1"/>
      <c r="Z54" s="5"/>
    </row>
    <row r="55" spans="1:26">
      <c r="A55" s="1"/>
      <c r="Z55" s="5"/>
    </row>
    <row r="56" spans="1:26">
      <c r="A56" s="1"/>
      <c r="Z56" s="5"/>
    </row>
    <row r="57" spans="1:26">
      <c r="A57" s="1"/>
      <c r="Z57" s="5"/>
    </row>
    <row r="58" spans="1:26">
      <c r="A58" s="1"/>
      <c r="Z58" s="5"/>
    </row>
    <row r="59" spans="1:26">
      <c r="A59" s="1"/>
      <c r="Z59" s="5"/>
    </row>
    <row r="60" spans="1:26">
      <c r="A60" s="1"/>
      <c r="Z60" s="5"/>
    </row>
    <row r="61" spans="1:26">
      <c r="A61" s="1"/>
      <c r="Z61" s="5"/>
    </row>
    <row r="62" spans="1:26">
      <c r="A62" s="1"/>
      <c r="Z62" s="5"/>
    </row>
    <row r="63" spans="1:26">
      <c r="A63" s="1"/>
      <c r="Z63" s="5"/>
    </row>
    <row r="64" spans="1:26">
      <c r="A64" s="1"/>
      <c r="Z64" s="5"/>
    </row>
    <row r="65" spans="1:26">
      <c r="A65" s="1"/>
      <c r="Z65" s="5"/>
    </row>
    <row r="66" spans="1:26">
      <c r="A66" s="1"/>
      <c r="Z66" s="5"/>
    </row>
    <row r="67" spans="1:26">
      <c r="A67" s="1"/>
      <c r="Z67" s="5"/>
    </row>
    <row r="68" spans="1:26">
      <c r="A68" s="1"/>
      <c r="Z68" s="5"/>
    </row>
    <row r="69" spans="1:26">
      <c r="A69" s="1"/>
      <c r="Z69" s="5"/>
    </row>
    <row r="70" spans="1:26">
      <c r="A70" s="1"/>
      <c r="Z70" s="5"/>
    </row>
    <row r="71" spans="1:26">
      <c r="A71" s="1"/>
      <c r="Z71" s="5"/>
    </row>
    <row r="72" spans="1:26">
      <c r="A72" s="1"/>
      <c r="Z72" s="5"/>
    </row>
    <row r="73" spans="1:26">
      <c r="A73" s="1"/>
      <c r="Z73" s="5"/>
    </row>
    <row r="74" spans="1:26">
      <c r="A74" s="1"/>
      <c r="Z74" s="5"/>
    </row>
    <row r="75" spans="1:26">
      <c r="A75" s="1"/>
      <c r="Z75" s="5"/>
    </row>
    <row r="76" spans="1:26">
      <c r="A76" s="1"/>
      <c r="Z76" s="5"/>
    </row>
    <row r="77" spans="1:26">
      <c r="A77" s="1"/>
      <c r="Z77" s="5"/>
    </row>
    <row r="78" spans="1:26">
      <c r="A78" s="1"/>
      <c r="Z78" s="5"/>
    </row>
    <row r="79" spans="1:26">
      <c r="A79" s="1"/>
      <c r="Z79" s="5"/>
    </row>
    <row r="80" spans="1:26">
      <c r="A80" s="1"/>
      <c r="Z80" s="5"/>
    </row>
    <row r="81" spans="1:26">
      <c r="A81" s="1"/>
      <c r="Z81" s="5"/>
    </row>
    <row r="82" spans="1:26">
      <c r="A82" s="1"/>
      <c r="Z82" s="5"/>
    </row>
    <row r="83" spans="1:26">
      <c r="A83" s="1"/>
      <c r="Z83" s="5"/>
    </row>
    <row r="84" spans="1:26">
      <c r="A84" s="1"/>
      <c r="Z84" s="5"/>
    </row>
    <row r="85" spans="1:26">
      <c r="A85" s="1"/>
      <c r="Z85" s="5"/>
    </row>
    <row r="86" spans="1:26">
      <c r="A86" s="1"/>
      <c r="Z86" s="5"/>
    </row>
    <row r="87" spans="1:26">
      <c r="A87" s="1"/>
      <c r="Z87" s="5"/>
    </row>
    <row r="88" spans="1:26">
      <c r="A88" s="1"/>
      <c r="Z88" s="5"/>
    </row>
    <row r="89" spans="1:26">
      <c r="A89" s="1"/>
      <c r="Z89" s="5"/>
    </row>
    <row r="90" spans="1:26">
      <c r="A90" s="1"/>
      <c r="Z90" s="5"/>
    </row>
    <row r="91" spans="1:26">
      <c r="A91" s="1"/>
      <c r="Z91" s="5"/>
    </row>
    <row r="92" spans="1:26">
      <c r="A92" s="1"/>
      <c r="Z92" s="5"/>
    </row>
    <row r="93" spans="1:26">
      <c r="A93" s="1"/>
      <c r="Z93" s="5"/>
    </row>
    <row r="94" spans="1:26">
      <c r="A94" s="1"/>
      <c r="Z94" s="5"/>
    </row>
    <row r="95" spans="1:26">
      <c r="A95" s="1"/>
      <c r="Z95" s="5"/>
    </row>
    <row r="96" spans="1:26">
      <c r="A96" s="1"/>
      <c r="Z96" s="5"/>
    </row>
    <row r="97" spans="1:26">
      <c r="A97" s="1"/>
      <c r="Z97" s="5"/>
    </row>
    <row r="98" spans="1:26">
      <c r="A98" s="1"/>
      <c r="Z98" s="5"/>
    </row>
    <row r="99" spans="1:26">
      <c r="A99" s="1"/>
      <c r="Z99" s="5"/>
    </row>
    <row r="100" spans="1:26">
      <c r="A100" s="1"/>
      <c r="Z100" s="5"/>
    </row>
    <row r="101" spans="1:26">
      <c r="A101" s="1"/>
      <c r="Z101" s="5"/>
    </row>
    <row r="102" spans="1:26">
      <c r="A102" s="1"/>
      <c r="Z102" s="5"/>
    </row>
    <row r="103" spans="1:26">
      <c r="A103" s="1"/>
      <c r="Z103" s="5"/>
    </row>
    <row r="104" spans="1:26">
      <c r="A104" s="1"/>
      <c r="Z104" s="5"/>
    </row>
    <row r="105" spans="1:26">
      <c r="A105" s="1"/>
      <c r="Z105" s="5"/>
    </row>
    <row r="106" spans="1:26">
      <c r="A106" s="1"/>
      <c r="Z106" s="5"/>
    </row>
    <row r="107" spans="1:26">
      <c r="A107" s="1"/>
      <c r="Z107" s="5"/>
    </row>
    <row r="108" spans="1:26">
      <c r="A108" s="1"/>
      <c r="Z108" s="5"/>
    </row>
    <row r="109" spans="1:26">
      <c r="A109" s="1"/>
      <c r="Z109" s="5"/>
    </row>
    <row r="110" spans="1:26">
      <c r="A110" s="1"/>
      <c r="Z110" s="5"/>
    </row>
    <row r="111" spans="1:26">
      <c r="A111" s="1"/>
      <c r="Z111" s="5"/>
    </row>
    <row r="112" spans="1:26">
      <c r="A112" s="1"/>
      <c r="Z112" s="5"/>
    </row>
    <row r="113" spans="1:26">
      <c r="A113" s="1"/>
      <c r="Z113" s="5"/>
    </row>
    <row r="114" spans="1:26">
      <c r="A114" s="1"/>
      <c r="Z114" s="5"/>
    </row>
    <row r="115" spans="1:26">
      <c r="A115" s="1"/>
      <c r="Z115" s="5"/>
    </row>
    <row r="116" spans="1:26">
      <c r="A116" s="1"/>
      <c r="Z116" s="5"/>
    </row>
    <row r="117" spans="1:26">
      <c r="A117" s="1"/>
      <c r="Z117" s="5"/>
    </row>
    <row r="118" spans="1:26">
      <c r="A118" s="1"/>
      <c r="Z118" s="5"/>
    </row>
    <row r="119" spans="1:26">
      <c r="A119" s="1"/>
      <c r="Z119" s="5"/>
    </row>
    <row r="120" spans="1:26">
      <c r="A120" s="1"/>
      <c r="Z120" s="5"/>
    </row>
    <row r="121" spans="1:26">
      <c r="A121" s="1"/>
      <c r="Z121" s="5"/>
    </row>
    <row r="122" spans="1:26">
      <c r="A122" s="1"/>
      <c r="Z122" s="5"/>
    </row>
    <row r="123" spans="1:26">
      <c r="A123" s="1"/>
      <c r="Z123" s="5"/>
    </row>
    <row r="124" spans="1:26">
      <c r="A124" s="1"/>
      <c r="Z124" s="5"/>
    </row>
    <row r="125" spans="1:26">
      <c r="A125" s="1"/>
      <c r="Z125" s="5"/>
    </row>
    <row r="126" spans="1:26">
      <c r="A126" s="1"/>
      <c r="Z126" s="5"/>
    </row>
    <row r="127" spans="1:26">
      <c r="A127" s="1"/>
      <c r="Z127" s="5"/>
    </row>
    <row r="128" spans="1:26">
      <c r="A128" s="1"/>
      <c r="Z128" s="5"/>
    </row>
    <row r="129" spans="1:26">
      <c r="A129" s="1"/>
      <c r="Z129" s="5"/>
    </row>
    <row r="130" spans="1:26">
      <c r="A130" s="1"/>
      <c r="Z130" s="5"/>
    </row>
    <row r="131" spans="1:26">
      <c r="A131" s="1"/>
      <c r="Z131" s="5"/>
    </row>
    <row r="132" spans="1:26">
      <c r="A132" s="1"/>
      <c r="Z132" s="5"/>
    </row>
    <row r="133" spans="1:26">
      <c r="A133" s="1"/>
      <c r="Z133" s="5"/>
    </row>
    <row r="134" spans="1:26">
      <c r="A134" s="1"/>
      <c r="Z134" s="5"/>
    </row>
    <row r="135" spans="1:26">
      <c r="A135" s="1"/>
      <c r="Z135" s="5"/>
    </row>
    <row r="136" spans="1:26">
      <c r="A136" s="1"/>
      <c r="Z136" s="5"/>
    </row>
    <row r="137" spans="1:26">
      <c r="A137" s="1"/>
      <c r="Z137" s="5"/>
    </row>
    <row r="138" spans="1:26">
      <c r="A138" s="1"/>
      <c r="Z138" s="5"/>
    </row>
    <row r="139" spans="1:26">
      <c r="A139" s="1"/>
      <c r="Z139" s="5"/>
    </row>
    <row r="140" spans="1:26">
      <c r="A140" s="1"/>
      <c r="Z140" s="5"/>
    </row>
    <row r="141" spans="1:26">
      <c r="A141" s="1"/>
      <c r="Z141" s="5"/>
    </row>
    <row r="142" spans="1:26">
      <c r="A142" s="1"/>
      <c r="Z142" s="5"/>
    </row>
    <row r="143" spans="1:26">
      <c r="A143" s="1"/>
      <c r="Z143" s="5"/>
    </row>
    <row r="144" spans="1:26">
      <c r="A144" s="1"/>
      <c r="Z144" s="5"/>
    </row>
    <row r="145" spans="1:26">
      <c r="A145" s="1"/>
      <c r="Z145" s="5"/>
    </row>
    <row r="146" spans="1:26">
      <c r="A146" s="1"/>
      <c r="Z146" s="5"/>
    </row>
    <row r="147" spans="1:26">
      <c r="A147" s="1"/>
      <c r="Z147" s="5"/>
    </row>
    <row r="148" spans="1:26">
      <c r="A148" s="1"/>
      <c r="Z148" s="5"/>
    </row>
    <row r="149" spans="1:26">
      <c r="A149" s="1"/>
      <c r="Z149" s="5"/>
    </row>
    <row r="150" spans="1:26">
      <c r="A150" s="1"/>
      <c r="Z150" s="5"/>
    </row>
    <row r="151" spans="1:26">
      <c r="A151" s="1"/>
      <c r="Z151" s="5"/>
    </row>
    <row r="152" spans="1:26">
      <c r="A152" s="1"/>
      <c r="Z152" s="5"/>
    </row>
    <row r="153" spans="1:26">
      <c r="A153" s="1"/>
      <c r="Z153" s="5"/>
    </row>
    <row r="154" spans="1:26">
      <c r="A154" s="1"/>
      <c r="Z154" s="5"/>
    </row>
    <row r="155" spans="1:26">
      <c r="A155" s="1"/>
      <c r="Z155" s="5"/>
    </row>
    <row r="156" spans="1:26">
      <c r="A156" s="1"/>
      <c r="Z156" s="5"/>
    </row>
    <row r="157" spans="1:26">
      <c r="A157" s="1"/>
      <c r="Z157" s="5"/>
    </row>
    <row r="158" spans="1:26">
      <c r="A158" s="1"/>
      <c r="Z158" s="5"/>
    </row>
    <row r="159" spans="1:26">
      <c r="A159" s="1"/>
      <c r="Z159" s="5"/>
    </row>
    <row r="160" spans="1:26">
      <c r="A160" s="1"/>
      <c r="Z160" s="5"/>
    </row>
    <row r="161" spans="1:26">
      <c r="A161" s="1"/>
      <c r="Z161" s="5"/>
    </row>
    <row r="162" spans="1:26">
      <c r="A162" s="1"/>
      <c r="Z162" s="5"/>
    </row>
    <row r="163" spans="1:26">
      <c r="A163" s="1"/>
      <c r="Z163" s="5"/>
    </row>
    <row r="164" spans="1:26">
      <c r="A164" s="1"/>
      <c r="Z164" s="5"/>
    </row>
    <row r="165" spans="1:26">
      <c r="A165" s="1"/>
      <c r="Z165" s="5"/>
    </row>
    <row r="166" spans="1:26">
      <c r="A166" s="1"/>
      <c r="Z166" s="5"/>
    </row>
    <row r="167" spans="1:26">
      <c r="A167" s="1"/>
      <c r="Z167" s="5"/>
    </row>
    <row r="168" spans="1:26">
      <c r="A168" s="1"/>
      <c r="Z168" s="5"/>
    </row>
    <row r="169" spans="1:26">
      <c r="A169" s="1"/>
      <c r="Z169" s="5"/>
    </row>
    <row r="170" spans="1:26">
      <c r="A170" s="1"/>
      <c r="Z170" s="5"/>
    </row>
    <row r="171" spans="1:26">
      <c r="A171" s="1"/>
      <c r="Z171" s="5"/>
    </row>
    <row r="172" spans="1:26">
      <c r="A172" s="1"/>
      <c r="Z172" s="5"/>
    </row>
    <row r="173" spans="1:26">
      <c r="A173" s="1"/>
      <c r="Z173" s="5"/>
    </row>
    <row r="174" spans="1:26">
      <c r="A174" s="1"/>
      <c r="Z174" s="5"/>
    </row>
    <row r="175" spans="1:26">
      <c r="A175" s="1"/>
      <c r="Z175" s="5"/>
    </row>
    <row r="176" spans="1:26">
      <c r="A176" s="1"/>
      <c r="Z176" s="5"/>
    </row>
    <row r="177" spans="1:26">
      <c r="A177" s="1"/>
      <c r="Z177" s="5"/>
    </row>
    <row r="178" spans="1:26">
      <c r="A178" s="1"/>
      <c r="Z178" s="5"/>
    </row>
    <row r="179" spans="1:26">
      <c r="A179" s="1"/>
      <c r="Z179" s="5"/>
    </row>
    <row r="180" spans="1:26">
      <c r="A180" s="1"/>
      <c r="Z180" s="5"/>
    </row>
    <row r="181" spans="1:26">
      <c r="A181" s="1"/>
      <c r="Z181" s="5"/>
    </row>
    <row r="182" spans="1:26">
      <c r="A182" s="1"/>
      <c r="Z182" s="5"/>
    </row>
    <row r="183" spans="1:26">
      <c r="A183" s="1"/>
      <c r="Z183" s="5"/>
    </row>
    <row r="184" spans="1:26">
      <c r="A184" s="1"/>
      <c r="Z184" s="5"/>
    </row>
    <row r="185" spans="1:26">
      <c r="A185" s="1"/>
      <c r="Z185" s="5"/>
    </row>
    <row r="186" spans="1:26">
      <c r="A186" s="1"/>
      <c r="Z186" s="5"/>
    </row>
    <row r="187" spans="1:26">
      <c r="A187" s="1"/>
      <c r="Z187" s="5"/>
    </row>
    <row r="188" spans="1:26">
      <c r="A188" s="1"/>
      <c r="Z188" s="5"/>
    </row>
    <row r="189" spans="1:26">
      <c r="A189" s="1"/>
      <c r="Z189" s="5"/>
    </row>
    <row r="190" spans="1:26">
      <c r="A190" s="1"/>
      <c r="Z190" s="5"/>
    </row>
    <row r="191" spans="1:26">
      <c r="A191" s="1"/>
      <c r="Z191" s="5"/>
    </row>
    <row r="192" spans="1:26">
      <c r="A192" s="1"/>
      <c r="Z192" s="5"/>
    </row>
    <row r="193" spans="1:26">
      <c r="A193" s="1"/>
      <c r="Z193" s="5"/>
    </row>
    <row r="194" spans="1:26">
      <c r="A194" s="1"/>
      <c r="Z194" s="5"/>
    </row>
    <row r="195" spans="1:26">
      <c r="A195" s="1"/>
      <c r="Z195" s="5"/>
    </row>
    <row r="196" spans="1:26">
      <c r="A196" s="1"/>
      <c r="Z196" s="5"/>
    </row>
    <row r="197" spans="1:26">
      <c r="A197" s="1"/>
      <c r="Z197" s="5"/>
    </row>
    <row r="198" spans="1:26">
      <c r="A198" s="1"/>
      <c r="Z198" s="5"/>
    </row>
    <row r="199" spans="1:26">
      <c r="A199" s="1"/>
      <c r="Z199" s="5"/>
    </row>
    <row r="200" spans="1:26">
      <c r="A200" s="1"/>
      <c r="Z200" s="5"/>
    </row>
    <row r="201" spans="1:26">
      <c r="A201" s="1"/>
      <c r="Z201" s="5"/>
    </row>
    <row r="202" spans="1:26">
      <c r="A202" s="1"/>
      <c r="Z202" s="5"/>
    </row>
    <row r="203" spans="1:26">
      <c r="A203" s="1"/>
      <c r="Z203" s="5"/>
    </row>
    <row r="204" spans="1:26">
      <c r="A204" s="1"/>
      <c r="Z204" s="5"/>
    </row>
    <row r="205" spans="1:26">
      <c r="A205" s="1"/>
      <c r="Z205" s="5"/>
    </row>
    <row r="206" spans="1:26">
      <c r="A206" s="1"/>
      <c r="Z206" s="5"/>
    </row>
    <row r="207" spans="1:26">
      <c r="A207" s="1"/>
      <c r="Z207" s="5"/>
    </row>
    <row r="208" spans="1:26">
      <c r="A208" s="1"/>
      <c r="Z208" s="5"/>
    </row>
    <row r="209" spans="1:26">
      <c r="A209" s="1"/>
      <c r="Z209" s="5"/>
    </row>
    <row r="210" spans="1:26">
      <c r="A210" s="1"/>
      <c r="Z210" s="5"/>
    </row>
    <row r="211" spans="1:26">
      <c r="A211" s="1"/>
      <c r="Z211" s="5"/>
    </row>
    <row r="212" spans="1:26">
      <c r="A212" s="1"/>
      <c r="Z212" s="5"/>
    </row>
    <row r="213" spans="1:26">
      <c r="A213" s="1"/>
      <c r="Z213" s="5"/>
    </row>
    <row r="214" spans="1:26">
      <c r="A214" s="1"/>
      <c r="Z214" s="5"/>
    </row>
    <row r="215" spans="1:26">
      <c r="A215" s="1"/>
      <c r="Z215" s="5"/>
    </row>
    <row r="216" spans="1:26">
      <c r="A216" s="1"/>
      <c r="Z216" s="5"/>
    </row>
    <row r="217" spans="1:26">
      <c r="A217" s="1"/>
      <c r="Z217" s="5"/>
    </row>
    <row r="218" spans="1:26">
      <c r="A218" s="1"/>
      <c r="Z218" s="5"/>
    </row>
    <row r="219" spans="1:26">
      <c r="A219" s="1"/>
      <c r="Z219" s="5"/>
    </row>
    <row r="220" spans="1:26">
      <c r="A220" s="1"/>
      <c r="Z220" s="5"/>
    </row>
    <row r="221" spans="1:26">
      <c r="A221" s="1"/>
      <c r="Z221" s="5"/>
    </row>
    <row r="222" spans="1:26">
      <c r="A222" s="1"/>
      <c r="Z222" s="5"/>
    </row>
    <row r="223" spans="1:26">
      <c r="A223" s="1"/>
      <c r="Z223" s="5"/>
    </row>
    <row r="224" spans="1:26">
      <c r="A224" s="1"/>
      <c r="Z224" s="5"/>
    </row>
    <row r="225" spans="1:26">
      <c r="A225" s="1"/>
      <c r="Z225" s="5"/>
    </row>
    <row r="226" spans="1:26">
      <c r="A226" s="1"/>
      <c r="Z226" s="5"/>
    </row>
    <row r="227" spans="1:26">
      <c r="A227" s="1"/>
      <c r="Z227" s="5"/>
    </row>
    <row r="228" spans="1:26">
      <c r="A228" s="1"/>
      <c r="Z228" s="5"/>
    </row>
    <row r="229" spans="1:26">
      <c r="A229" s="1"/>
      <c r="Z229" s="5"/>
    </row>
    <row r="230" spans="1:26">
      <c r="A230" s="1"/>
      <c r="Z230" s="5"/>
    </row>
    <row r="231" spans="1:26">
      <c r="A231" s="1"/>
      <c r="Z231" s="5"/>
    </row>
    <row r="232" spans="1:26">
      <c r="A232" s="1"/>
      <c r="Z232" s="5"/>
    </row>
    <row r="233" spans="1:26">
      <c r="A233" s="1"/>
      <c r="Z233" s="5"/>
    </row>
    <row r="234" spans="1:26">
      <c r="A234" s="1"/>
      <c r="Z234" s="5"/>
    </row>
    <row r="235" spans="1:26">
      <c r="A235" s="1"/>
      <c r="Z235" s="5"/>
    </row>
    <row r="236" spans="1:26">
      <c r="A236" s="1"/>
      <c r="Z236" s="5"/>
    </row>
    <row r="237" spans="1:26">
      <c r="A237" s="1"/>
      <c r="Z237" s="5"/>
    </row>
    <row r="238" spans="1:26">
      <c r="A238" s="1"/>
      <c r="Z238" s="5"/>
    </row>
    <row r="239" spans="1:26">
      <c r="A239" s="1"/>
      <c r="Z239" s="5"/>
    </row>
    <row r="240" spans="1:26">
      <c r="A240" s="1"/>
      <c r="Z240" s="5"/>
    </row>
    <row r="241" spans="1:26">
      <c r="A241" s="1"/>
      <c r="Z241" s="5"/>
    </row>
    <row r="242" spans="1:26">
      <c r="A242" s="1"/>
      <c r="Z242" s="5"/>
    </row>
    <row r="243" spans="1:26">
      <c r="A243" s="1"/>
      <c r="Z243" s="5"/>
    </row>
    <row r="244" spans="1:26">
      <c r="A244" s="1"/>
      <c r="Z244" s="5"/>
    </row>
    <row r="245" spans="1:26">
      <c r="A245" s="1"/>
      <c r="Z245" s="5"/>
    </row>
    <row r="246" spans="1:26">
      <c r="A246" s="1"/>
      <c r="Z246" s="5"/>
    </row>
    <row r="247" spans="1:26">
      <c r="A247" s="1"/>
      <c r="Z247" s="5"/>
    </row>
    <row r="248" spans="1:26">
      <c r="A248" s="1"/>
      <c r="Z248" s="5"/>
    </row>
    <row r="249" spans="1:26">
      <c r="A249" s="1"/>
      <c r="Z249" s="5"/>
    </row>
    <row r="250" spans="1:26">
      <c r="A250" s="1"/>
      <c r="Z250" s="5"/>
    </row>
    <row r="251" spans="1:26">
      <c r="A251" s="1"/>
      <c r="Z251" s="5"/>
    </row>
    <row r="252" spans="1:26">
      <c r="A252" s="1"/>
      <c r="Z252" s="5"/>
    </row>
    <row r="253" spans="1:26">
      <c r="A253" s="1"/>
      <c r="Z253" s="5"/>
    </row>
    <row r="254" spans="1:26">
      <c r="A254" s="1"/>
      <c r="Z254" s="5"/>
    </row>
    <row r="255" spans="1:26">
      <c r="A255" s="1"/>
      <c r="Z255" s="5"/>
    </row>
    <row r="256" spans="1:26">
      <c r="A256" s="1"/>
      <c r="Z256" s="5"/>
    </row>
    <row r="257" spans="1:26">
      <c r="A257" s="1"/>
      <c r="Z257" s="5"/>
    </row>
    <row r="258" spans="1:26">
      <c r="A258" s="1"/>
      <c r="Z258" s="5"/>
    </row>
    <row r="259" spans="1:26">
      <c r="A259" s="1"/>
      <c r="Z259" s="5"/>
    </row>
    <row r="260" spans="1:26">
      <c r="A260" s="1"/>
      <c r="Z260" s="5"/>
    </row>
    <row r="261" spans="1:26">
      <c r="A261" s="1"/>
      <c r="Z261" s="5"/>
    </row>
    <row r="262" spans="1:26">
      <c r="A262" s="1"/>
      <c r="Z262" s="5"/>
    </row>
    <row r="263" spans="1:26">
      <c r="A263" s="1"/>
      <c r="Z263" s="5"/>
    </row>
    <row r="264" spans="1:26">
      <c r="A264" s="1"/>
      <c r="Z264" s="5"/>
    </row>
    <row r="265" spans="1:26">
      <c r="A265" s="1"/>
      <c r="Z265" s="5"/>
    </row>
    <row r="266" spans="1:26">
      <c r="A266" s="1"/>
      <c r="Z266" s="5"/>
    </row>
    <row r="267" spans="1:26">
      <c r="A267" s="1"/>
      <c r="Z267" s="5"/>
    </row>
    <row r="268" spans="1:26">
      <c r="A268" s="1"/>
      <c r="Z268" s="5"/>
    </row>
    <row r="269" spans="1:26">
      <c r="A269" s="1"/>
      <c r="Z269" s="5"/>
    </row>
    <row r="270" spans="1:26">
      <c r="A270" s="1"/>
      <c r="Z270" s="5"/>
    </row>
    <row r="271" spans="1:26">
      <c r="A271" s="1"/>
      <c r="Z271" s="5"/>
    </row>
    <row r="272" spans="1:26">
      <c r="A272" s="1"/>
      <c r="Z272" s="5"/>
    </row>
    <row r="273" spans="1:26">
      <c r="A273" s="1"/>
      <c r="Z273" s="5"/>
    </row>
    <row r="274" spans="1:26">
      <c r="A274" s="1"/>
      <c r="Z274" s="5"/>
    </row>
    <row r="275" spans="1:26">
      <c r="A275" s="1"/>
      <c r="Z275" s="5"/>
    </row>
    <row r="276" spans="1:26">
      <c r="A276" s="1"/>
      <c r="Z276" s="5"/>
    </row>
    <row r="277" spans="1:26">
      <c r="A277" s="1"/>
      <c r="Z277" s="5"/>
    </row>
    <row r="278" spans="1:26">
      <c r="A278" s="1"/>
      <c r="Z278" s="5"/>
    </row>
    <row r="279" spans="1:26">
      <c r="A279" s="1"/>
      <c r="Z279" s="5"/>
    </row>
    <row r="280" spans="1:26">
      <c r="A280" s="1"/>
      <c r="Z280" s="5"/>
    </row>
    <row r="281" spans="1:26">
      <c r="A281" s="1"/>
      <c r="Z281" s="5"/>
    </row>
    <row r="282" spans="1:26">
      <c r="A282" s="1"/>
      <c r="Z282" s="5"/>
    </row>
    <row r="283" spans="1:26">
      <c r="A283" s="1"/>
      <c r="Z283" s="5"/>
    </row>
    <row r="284" spans="1:26">
      <c r="A284" s="1"/>
      <c r="Z284" s="5"/>
    </row>
    <row r="285" spans="1:26">
      <c r="A285" s="1"/>
      <c r="Z285" s="5"/>
    </row>
    <row r="286" spans="1:26">
      <c r="A286" s="1"/>
      <c r="Z286" s="5"/>
    </row>
    <row r="287" spans="1:26">
      <c r="A287" s="1"/>
      <c r="Z287" s="5"/>
    </row>
    <row r="288" spans="1:26">
      <c r="A288" s="1"/>
      <c r="Z288" s="5"/>
    </row>
    <row r="289" spans="1:26">
      <c r="A289" s="1"/>
      <c r="Z289" s="5"/>
    </row>
    <row r="290" spans="1:26">
      <c r="A290" s="1"/>
      <c r="Z290" s="5"/>
    </row>
    <row r="291" spans="1:26">
      <c r="A291" s="1"/>
      <c r="Z291" s="5"/>
    </row>
    <row r="292" spans="1:26">
      <c r="A292" s="1"/>
      <c r="Z292" s="5"/>
    </row>
    <row r="293" spans="1:26">
      <c r="A293" s="1"/>
      <c r="Z293" s="5"/>
    </row>
    <row r="294" spans="1:26">
      <c r="A294" s="1"/>
      <c r="Z294" s="5"/>
    </row>
    <row r="295" spans="1:26">
      <c r="A295" s="1"/>
      <c r="Z295" s="5"/>
    </row>
    <row r="296" spans="1:26">
      <c r="A296" s="1"/>
      <c r="Z296" s="5"/>
    </row>
    <row r="297" spans="1:26">
      <c r="A297" s="1"/>
      <c r="Z297" s="5"/>
    </row>
    <row r="298" spans="1:26">
      <c r="A298" s="1"/>
      <c r="Z298" s="5"/>
    </row>
    <row r="299" spans="1:26">
      <c r="A299" s="1"/>
      <c r="Z299" s="5"/>
    </row>
    <row r="300" spans="1:26">
      <c r="A300" s="1"/>
      <c r="Z300" s="5"/>
    </row>
    <row r="301" spans="1:26">
      <c r="A301" s="1"/>
      <c r="Z301" s="5"/>
    </row>
    <row r="302" spans="1:26">
      <c r="A302" s="1"/>
      <c r="Z302" s="5"/>
    </row>
    <row r="303" spans="1:26">
      <c r="A303" s="1"/>
      <c r="Z303" s="5"/>
    </row>
    <row r="304" spans="1:26">
      <c r="A304" s="1"/>
      <c r="Z304" s="5"/>
    </row>
    <row r="305" spans="1:26">
      <c r="A305" s="1"/>
      <c r="Z305" s="5"/>
    </row>
    <row r="306" spans="1:26">
      <c r="A306" s="1"/>
      <c r="Z306" s="5"/>
    </row>
    <row r="307" spans="1:26">
      <c r="A307" s="1"/>
    </row>
    <row r="308" spans="1:26">
      <c r="A308" s="1"/>
    </row>
    <row r="309" spans="1:26">
      <c r="A309" s="1"/>
    </row>
    <row r="310" spans="1:26">
      <c r="A310" s="1"/>
    </row>
    <row r="311" spans="1:26">
      <c r="A311" s="1"/>
    </row>
    <row r="312" spans="1:26">
      <c r="A312" s="1"/>
    </row>
    <row r="313" spans="1:26">
      <c r="A313" s="1"/>
    </row>
    <row r="314" spans="1:26">
      <c r="A314" s="1"/>
    </row>
    <row r="315" spans="1:26">
      <c r="A315" s="1"/>
    </row>
    <row r="316" spans="1:26">
      <c r="A316" s="1"/>
    </row>
    <row r="317" spans="1:26">
      <c r="A317" s="1"/>
    </row>
    <row r="318" spans="1:26">
      <c r="A318" s="1"/>
    </row>
    <row r="319" spans="1:26">
      <c r="A319" s="1"/>
    </row>
    <row r="320" spans="1:26">
      <c r="A320" s="1"/>
    </row>
    <row r="321" spans="1:1">
      <c r="A3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80"/>
  <sheetViews>
    <sheetView workbookViewId="0">
      <selection activeCell="M1" sqref="M1:V13"/>
    </sheetView>
  </sheetViews>
  <sheetFormatPr baseColWidth="10" defaultRowHeight="15"/>
  <cols>
    <col min="1" max="1" width="10.7109375" bestFit="1" customWidth="1"/>
    <col min="2" max="3" width="9" bestFit="1" customWidth="1"/>
    <col min="4" max="4" width="13.140625" bestFit="1" customWidth="1"/>
    <col min="5" max="5" width="11.5703125" bestFit="1" customWidth="1"/>
    <col min="6" max="7" width="10.5703125" bestFit="1" customWidth="1"/>
    <col min="8" max="8" width="11.140625" bestFit="1" customWidth="1"/>
    <col min="9" max="9" width="9.7109375" bestFit="1" customWidth="1"/>
    <col min="10" max="10" width="10.5703125" bestFit="1" customWidth="1"/>
    <col min="11" max="11" width="10" customWidth="1"/>
    <col min="12" max="12" width="9" bestFit="1" customWidth="1"/>
    <col min="13" max="13" width="9.7109375" bestFit="1" customWidth="1"/>
    <col min="14" max="15" width="9" bestFit="1" customWidth="1"/>
    <col min="16" max="16" width="13.140625" bestFit="1" customWidth="1"/>
    <col min="17" max="17" width="11.5703125" bestFit="1" customWidth="1"/>
    <col min="18" max="19" width="10.5703125" bestFit="1" customWidth="1"/>
    <col min="20" max="20" width="11.140625" bestFit="1" customWidth="1"/>
    <col min="21" max="21" width="9.7109375" bestFit="1" customWidth="1"/>
    <col min="22" max="22" width="10.5703125" bestFit="1" customWidth="1"/>
    <col min="23" max="23" width="10" bestFit="1" customWidth="1"/>
    <col min="24" max="24" width="11.5703125" bestFit="1" customWidth="1"/>
    <col min="25" max="25" width="5" bestFit="1" customWidth="1"/>
    <col min="26" max="26" width="9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</row>
    <row r="2" spans="1:27">
      <c r="A2" t="s">
        <v>10</v>
      </c>
      <c r="B2">
        <v>47300</v>
      </c>
      <c r="C2">
        <v>17265</v>
      </c>
      <c r="D2">
        <v>3451680</v>
      </c>
      <c r="E2">
        <v>2034373</v>
      </c>
      <c r="F2">
        <v>231516.9</v>
      </c>
      <c r="G2">
        <v>48289.5</v>
      </c>
      <c r="H2">
        <v>5</v>
      </c>
      <c r="I2">
        <v>43.01</v>
      </c>
      <c r="J2">
        <v>13.41</v>
      </c>
      <c r="K2">
        <f>D2-E2-F2-G2</f>
        <v>1137500.6000000001</v>
      </c>
      <c r="M2" t="s">
        <v>10</v>
      </c>
      <c r="N2">
        <v>65100</v>
      </c>
      <c r="O2">
        <v>23762</v>
      </c>
      <c r="P2">
        <v>4428791</v>
      </c>
      <c r="Q2">
        <v>2799951</v>
      </c>
      <c r="R2">
        <v>318641.7</v>
      </c>
      <c r="S2">
        <v>57947.4</v>
      </c>
      <c r="T2">
        <v>6</v>
      </c>
      <c r="U2">
        <v>43.01</v>
      </c>
      <c r="V2">
        <v>13.41</v>
      </c>
      <c r="W2">
        <f>P2-Q2-R2-S2</f>
        <v>1252250.9000000001</v>
      </c>
      <c r="X2" s="2"/>
    </row>
    <row r="3" spans="1:27">
      <c r="A3" t="s">
        <v>11</v>
      </c>
      <c r="B3">
        <v>45500</v>
      </c>
      <c r="C3">
        <v>16608</v>
      </c>
      <c r="D3">
        <v>3307121</v>
      </c>
      <c r="E3">
        <v>1956955</v>
      </c>
      <c r="F3">
        <v>222706.6</v>
      </c>
      <c r="G3">
        <v>38631.599999999999</v>
      </c>
      <c r="H3">
        <v>4</v>
      </c>
      <c r="I3">
        <v>43.01</v>
      </c>
      <c r="J3">
        <v>13.41</v>
      </c>
      <c r="K3">
        <f t="shared" ref="K3:K13" si="0">D3-E3-F3-G3</f>
        <v>1088827.7999999998</v>
      </c>
      <c r="M3" t="s">
        <v>11</v>
      </c>
      <c r="N3">
        <v>62000</v>
      </c>
      <c r="O3">
        <v>22630</v>
      </c>
      <c r="P3">
        <v>4210292</v>
      </c>
      <c r="Q3">
        <v>2666620</v>
      </c>
      <c r="R3">
        <v>303468.3</v>
      </c>
      <c r="S3">
        <v>38631.599999999999</v>
      </c>
      <c r="T3">
        <v>4</v>
      </c>
      <c r="U3">
        <v>43.01</v>
      </c>
      <c r="V3">
        <v>13.41</v>
      </c>
      <c r="W3">
        <f t="shared" ref="W3:W13" si="1">P3-Q3-R3-S3</f>
        <v>1201572.0999999999</v>
      </c>
      <c r="X3" s="2"/>
    </row>
    <row r="4" spans="1:27">
      <c r="A4" t="s">
        <v>12</v>
      </c>
      <c r="B4">
        <v>47500</v>
      </c>
      <c r="C4">
        <v>17338</v>
      </c>
      <c r="D4">
        <v>3218338</v>
      </c>
      <c r="E4">
        <v>2042975</v>
      </c>
      <c r="F4">
        <v>232495.9</v>
      </c>
      <c r="G4">
        <v>86921.1</v>
      </c>
      <c r="H4">
        <v>9</v>
      </c>
      <c r="I4">
        <v>43.01</v>
      </c>
      <c r="J4">
        <v>13.41</v>
      </c>
      <c r="K4">
        <f t="shared" si="0"/>
        <v>855946</v>
      </c>
      <c r="M4" t="s">
        <v>12</v>
      </c>
      <c r="N4">
        <v>47600</v>
      </c>
      <c r="O4">
        <v>17374</v>
      </c>
      <c r="P4">
        <v>3223301</v>
      </c>
      <c r="Q4">
        <v>2047276</v>
      </c>
      <c r="R4">
        <v>232985.3</v>
      </c>
      <c r="S4">
        <v>86921.1</v>
      </c>
      <c r="T4">
        <v>9</v>
      </c>
      <c r="U4">
        <v>43.01</v>
      </c>
      <c r="V4">
        <v>13.41</v>
      </c>
      <c r="W4">
        <f t="shared" si="1"/>
        <v>856118.6</v>
      </c>
      <c r="X4" s="2"/>
    </row>
    <row r="5" spans="1:27">
      <c r="A5" t="s">
        <v>13</v>
      </c>
      <c r="B5">
        <v>44300</v>
      </c>
      <c r="C5">
        <v>16170</v>
      </c>
      <c r="D5">
        <v>2235841</v>
      </c>
      <c r="E5">
        <v>1612520</v>
      </c>
      <c r="F5">
        <v>216833</v>
      </c>
      <c r="G5">
        <v>34971.599999999999</v>
      </c>
      <c r="H5">
        <v>4</v>
      </c>
      <c r="I5">
        <v>36.4</v>
      </c>
      <c r="J5">
        <v>13.41</v>
      </c>
      <c r="K5">
        <f t="shared" si="0"/>
        <v>371516.4</v>
      </c>
      <c r="M5" t="s">
        <v>13</v>
      </c>
      <c r="N5">
        <v>44300</v>
      </c>
      <c r="O5">
        <v>16170</v>
      </c>
      <c r="P5">
        <v>2235841</v>
      </c>
      <c r="Q5">
        <v>1612520</v>
      </c>
      <c r="R5">
        <v>216833</v>
      </c>
      <c r="S5">
        <v>34971.599999999999</v>
      </c>
      <c r="T5">
        <v>4</v>
      </c>
      <c r="U5">
        <v>36.4</v>
      </c>
      <c r="V5">
        <v>13.41</v>
      </c>
      <c r="W5">
        <f t="shared" si="1"/>
        <v>371516.4</v>
      </c>
      <c r="X5" s="2"/>
    </row>
    <row r="6" spans="1:27">
      <c r="A6" t="s">
        <v>14</v>
      </c>
      <c r="B6">
        <v>24700</v>
      </c>
      <c r="C6">
        <v>9016</v>
      </c>
      <c r="D6">
        <v>1305225</v>
      </c>
      <c r="E6">
        <v>899080</v>
      </c>
      <c r="F6">
        <v>120897.9</v>
      </c>
      <c r="G6">
        <v>174858</v>
      </c>
      <c r="H6">
        <v>20</v>
      </c>
      <c r="I6">
        <v>36.4</v>
      </c>
      <c r="J6">
        <v>13.41</v>
      </c>
      <c r="K6">
        <f t="shared" si="0"/>
        <v>110389.09999999998</v>
      </c>
      <c r="M6" t="s">
        <v>14</v>
      </c>
      <c r="N6">
        <v>24700</v>
      </c>
      <c r="O6">
        <v>9016</v>
      </c>
      <c r="P6">
        <v>1305225</v>
      </c>
      <c r="Q6">
        <v>899080</v>
      </c>
      <c r="R6">
        <v>120897.9</v>
      </c>
      <c r="S6">
        <v>174858</v>
      </c>
      <c r="T6">
        <v>20</v>
      </c>
      <c r="U6">
        <v>36.4</v>
      </c>
      <c r="V6">
        <v>13.41</v>
      </c>
      <c r="W6">
        <f t="shared" si="1"/>
        <v>110389.09999999998</v>
      </c>
      <c r="X6" s="2"/>
    </row>
    <row r="7" spans="1:27">
      <c r="A7" t="s">
        <v>15</v>
      </c>
      <c r="B7">
        <v>35000</v>
      </c>
      <c r="C7">
        <v>12775</v>
      </c>
      <c r="D7">
        <v>1990205</v>
      </c>
      <c r="E7">
        <v>1274000</v>
      </c>
      <c r="F7">
        <v>171312.7</v>
      </c>
      <c r="G7">
        <v>139886.39999999999</v>
      </c>
      <c r="H7">
        <v>16</v>
      </c>
      <c r="I7">
        <v>36.4</v>
      </c>
      <c r="J7">
        <v>13.41</v>
      </c>
      <c r="K7">
        <f t="shared" si="0"/>
        <v>405005.9</v>
      </c>
      <c r="M7" t="s">
        <v>15</v>
      </c>
      <c r="N7">
        <v>35000</v>
      </c>
      <c r="O7">
        <v>12775</v>
      </c>
      <c r="P7">
        <v>1990205</v>
      </c>
      <c r="Q7">
        <v>1274000</v>
      </c>
      <c r="R7">
        <v>171312.7</v>
      </c>
      <c r="S7">
        <v>139886.39999999999</v>
      </c>
      <c r="T7">
        <v>16</v>
      </c>
      <c r="U7">
        <v>36.4</v>
      </c>
      <c r="V7">
        <v>13.41</v>
      </c>
      <c r="W7">
        <f t="shared" si="1"/>
        <v>405005.9</v>
      </c>
      <c r="X7" s="2"/>
    </row>
    <row r="8" spans="1:27">
      <c r="A8" t="s">
        <v>16</v>
      </c>
      <c r="B8">
        <v>39100</v>
      </c>
      <c r="C8">
        <v>14272</v>
      </c>
      <c r="D8">
        <v>2196276</v>
      </c>
      <c r="E8">
        <v>1423240</v>
      </c>
      <c r="F8">
        <v>191380.8</v>
      </c>
      <c r="G8">
        <v>104914.8</v>
      </c>
      <c r="H8">
        <v>12</v>
      </c>
      <c r="I8">
        <v>36.4</v>
      </c>
      <c r="J8">
        <v>13.41</v>
      </c>
      <c r="K8">
        <f t="shared" si="0"/>
        <v>476740.39999999997</v>
      </c>
      <c r="M8" t="s">
        <v>16</v>
      </c>
      <c r="N8">
        <v>39100</v>
      </c>
      <c r="O8">
        <v>14272</v>
      </c>
      <c r="P8">
        <v>2196276</v>
      </c>
      <c r="Q8">
        <v>1423240</v>
      </c>
      <c r="R8">
        <v>191380.8</v>
      </c>
      <c r="S8">
        <v>104914.8</v>
      </c>
      <c r="T8">
        <v>12</v>
      </c>
      <c r="U8">
        <v>36.4</v>
      </c>
      <c r="V8">
        <v>13.41</v>
      </c>
      <c r="W8">
        <f t="shared" si="1"/>
        <v>476740.39999999997</v>
      </c>
      <c r="X8" s="2"/>
    </row>
    <row r="9" spans="1:27">
      <c r="A9" t="s">
        <v>17</v>
      </c>
      <c r="B9">
        <v>28000</v>
      </c>
      <c r="C9">
        <v>10220</v>
      </c>
      <c r="D9">
        <v>1628984</v>
      </c>
      <c r="E9">
        <v>1019200</v>
      </c>
      <c r="F9">
        <v>137050.20000000001</v>
      </c>
      <c r="G9">
        <v>192343.8</v>
      </c>
      <c r="H9">
        <v>22</v>
      </c>
      <c r="I9">
        <v>36.4</v>
      </c>
      <c r="J9">
        <v>13.41</v>
      </c>
      <c r="K9">
        <f t="shared" si="0"/>
        <v>280390</v>
      </c>
      <c r="M9" t="s">
        <v>17</v>
      </c>
      <c r="N9">
        <v>28000</v>
      </c>
      <c r="O9">
        <v>10220</v>
      </c>
      <c r="P9">
        <v>1628984</v>
      </c>
      <c r="Q9">
        <v>1019200</v>
      </c>
      <c r="R9">
        <v>137050.20000000001</v>
      </c>
      <c r="S9">
        <v>192343.8</v>
      </c>
      <c r="T9">
        <v>22</v>
      </c>
      <c r="U9">
        <v>36.4</v>
      </c>
      <c r="V9">
        <v>13.41</v>
      </c>
      <c r="W9">
        <f t="shared" si="1"/>
        <v>280390</v>
      </c>
      <c r="X9" s="2"/>
    </row>
    <row r="10" spans="1:27">
      <c r="A10" t="s">
        <v>18</v>
      </c>
      <c r="B10">
        <v>44600</v>
      </c>
      <c r="C10">
        <v>16279</v>
      </c>
      <c r="D10">
        <v>2604852</v>
      </c>
      <c r="E10">
        <v>1623440</v>
      </c>
      <c r="F10">
        <v>218301.4</v>
      </c>
      <c r="G10">
        <v>87429</v>
      </c>
      <c r="H10">
        <v>10</v>
      </c>
      <c r="I10">
        <v>36.4</v>
      </c>
      <c r="J10">
        <v>13.41</v>
      </c>
      <c r="K10">
        <f t="shared" si="0"/>
        <v>675681.6</v>
      </c>
      <c r="M10" t="s">
        <v>18</v>
      </c>
      <c r="N10">
        <v>44600</v>
      </c>
      <c r="O10">
        <v>16279</v>
      </c>
      <c r="P10">
        <v>2604852</v>
      </c>
      <c r="Q10">
        <v>1623440</v>
      </c>
      <c r="R10">
        <v>218301.4</v>
      </c>
      <c r="S10">
        <v>87429</v>
      </c>
      <c r="T10">
        <v>10</v>
      </c>
      <c r="U10">
        <v>36.4</v>
      </c>
      <c r="V10">
        <v>13.41</v>
      </c>
      <c r="W10">
        <f t="shared" si="1"/>
        <v>675681.6</v>
      </c>
      <c r="X10" s="2"/>
    </row>
    <row r="11" spans="1:27">
      <c r="A11" t="s">
        <v>19</v>
      </c>
      <c r="B11">
        <v>34500</v>
      </c>
      <c r="C11">
        <v>12593</v>
      </c>
      <c r="D11">
        <v>2624607</v>
      </c>
      <c r="E11">
        <v>1545255</v>
      </c>
      <c r="F11">
        <v>168865.4</v>
      </c>
      <c r="G11">
        <v>198094</v>
      </c>
      <c r="H11">
        <v>20</v>
      </c>
      <c r="I11">
        <v>44.79</v>
      </c>
      <c r="J11">
        <v>13.41</v>
      </c>
      <c r="K11">
        <f t="shared" si="0"/>
        <v>712392.6</v>
      </c>
      <c r="M11" t="s">
        <v>19</v>
      </c>
      <c r="N11">
        <v>34500</v>
      </c>
      <c r="O11">
        <v>12593</v>
      </c>
      <c r="P11">
        <v>2624607</v>
      </c>
      <c r="Q11">
        <v>1545255</v>
      </c>
      <c r="R11">
        <v>168865.4</v>
      </c>
      <c r="S11">
        <v>198094</v>
      </c>
      <c r="T11">
        <v>20</v>
      </c>
      <c r="U11">
        <v>44.79</v>
      </c>
      <c r="V11">
        <v>13.41</v>
      </c>
      <c r="W11">
        <f t="shared" si="1"/>
        <v>712392.6</v>
      </c>
      <c r="X11" s="2"/>
    </row>
    <row r="12" spans="1:27">
      <c r="A12" t="s">
        <v>20</v>
      </c>
      <c r="B12">
        <v>45000</v>
      </c>
      <c r="C12">
        <v>16425</v>
      </c>
      <c r="D12">
        <v>3453293</v>
      </c>
      <c r="E12">
        <v>2015550</v>
      </c>
      <c r="F12">
        <v>220259.20000000001</v>
      </c>
      <c r="G12">
        <v>99047</v>
      </c>
      <c r="H12">
        <v>10</v>
      </c>
      <c r="I12">
        <v>44.79</v>
      </c>
      <c r="J12">
        <v>13.41</v>
      </c>
      <c r="K12">
        <f t="shared" si="0"/>
        <v>1118436.8</v>
      </c>
      <c r="M12" t="s">
        <v>20</v>
      </c>
      <c r="N12">
        <v>47400</v>
      </c>
      <c r="O12">
        <v>17301</v>
      </c>
      <c r="P12">
        <v>3582242</v>
      </c>
      <c r="Q12">
        <v>2123046</v>
      </c>
      <c r="R12">
        <v>232006.39999999999</v>
      </c>
      <c r="S12">
        <v>99047</v>
      </c>
      <c r="T12">
        <v>10</v>
      </c>
      <c r="U12">
        <v>44.79</v>
      </c>
      <c r="V12">
        <v>13.41</v>
      </c>
      <c r="W12">
        <f t="shared" si="1"/>
        <v>1128142.6000000001</v>
      </c>
      <c r="X12" s="2"/>
    </row>
    <row r="13" spans="1:27">
      <c r="A13" t="s">
        <v>21</v>
      </c>
      <c r="B13">
        <v>45200</v>
      </c>
      <c r="C13">
        <v>16498</v>
      </c>
      <c r="D13">
        <v>3435958</v>
      </c>
      <c r="E13">
        <v>2024508</v>
      </c>
      <c r="F13">
        <v>221238.2</v>
      </c>
      <c r="G13">
        <v>99047</v>
      </c>
      <c r="H13">
        <v>10</v>
      </c>
      <c r="I13">
        <v>44.79</v>
      </c>
      <c r="J13">
        <v>13.41</v>
      </c>
      <c r="K13">
        <f t="shared" si="0"/>
        <v>1091164.8</v>
      </c>
      <c r="M13" t="s">
        <v>21</v>
      </c>
      <c r="N13">
        <v>47600</v>
      </c>
      <c r="O13">
        <v>17374</v>
      </c>
      <c r="P13">
        <v>3556926</v>
      </c>
      <c r="Q13">
        <v>2132004</v>
      </c>
      <c r="R13">
        <v>232985.3</v>
      </c>
      <c r="S13">
        <v>99047</v>
      </c>
      <c r="T13">
        <v>10</v>
      </c>
      <c r="U13">
        <v>44.79</v>
      </c>
      <c r="V13">
        <v>13.41</v>
      </c>
      <c r="W13">
        <f t="shared" si="1"/>
        <v>1092889.7</v>
      </c>
      <c r="X13" s="2"/>
    </row>
    <row r="14" spans="1:27">
      <c r="B14" s="5">
        <f>SUM(B2:B13)</f>
        <v>480700</v>
      </c>
      <c r="C14" s="5">
        <f t="shared" ref="C14:H14" si="2">SUM(C2:C13)</f>
        <v>175459</v>
      </c>
      <c r="D14" s="5">
        <f t="shared" si="2"/>
        <v>31452380</v>
      </c>
      <c r="E14" s="5">
        <f t="shared" si="2"/>
        <v>19471096</v>
      </c>
      <c r="F14" s="5">
        <f t="shared" si="2"/>
        <v>2352858.2000000002</v>
      </c>
      <c r="G14" s="5">
        <f t="shared" si="2"/>
        <v>1304433.8</v>
      </c>
      <c r="H14" s="6">
        <f t="shared" si="2"/>
        <v>142</v>
      </c>
      <c r="I14" s="6"/>
      <c r="J14" s="5">
        <f>D14-E14-F14-G14</f>
        <v>8323992.0000000009</v>
      </c>
      <c r="L14" s="2">
        <f>V14-J14</f>
        <v>239097.9000000013</v>
      </c>
      <c r="N14" s="5">
        <f>SUM(N2:N13)</f>
        <v>519900</v>
      </c>
      <c r="O14" s="5">
        <f t="shared" ref="O14:T14" si="3">SUM(O2:O13)</f>
        <v>189766</v>
      </c>
      <c r="P14" s="5">
        <f t="shared" si="3"/>
        <v>33587542</v>
      </c>
      <c r="Q14" s="5">
        <f t="shared" si="3"/>
        <v>21165632</v>
      </c>
      <c r="R14" s="5">
        <f t="shared" si="3"/>
        <v>2544728.3999999994</v>
      </c>
      <c r="S14" s="5">
        <f t="shared" si="3"/>
        <v>1314091.7</v>
      </c>
      <c r="T14" s="6">
        <f t="shared" si="3"/>
        <v>143</v>
      </c>
      <c r="U14" s="6"/>
      <c r="V14" s="5">
        <f>P14-Q14-R14-S14</f>
        <v>8563089.9000000022</v>
      </c>
    </row>
    <row r="15" spans="1:27">
      <c r="K15" s="4"/>
    </row>
    <row r="16" spans="1:27">
      <c r="Z16" s="3"/>
      <c r="AA16" s="5"/>
    </row>
    <row r="17" spans="3:27">
      <c r="C17" s="2"/>
      <c r="D17" s="2"/>
      <c r="E17" s="2"/>
      <c r="F17" s="2"/>
      <c r="G17" s="2"/>
      <c r="H17" s="2"/>
      <c r="Z17" s="3"/>
      <c r="AA17" s="5"/>
    </row>
    <row r="18" spans="3:27">
      <c r="C18" s="2"/>
      <c r="D18" s="2"/>
      <c r="E18" s="2"/>
      <c r="F18" s="2"/>
      <c r="G18" s="2"/>
      <c r="H18" s="2"/>
      <c r="Z18" s="3"/>
      <c r="AA18" s="5"/>
    </row>
    <row r="19" spans="3:27">
      <c r="C19" s="2"/>
      <c r="D19" s="2"/>
      <c r="E19" s="2"/>
      <c r="F19" s="2"/>
      <c r="G19" s="2"/>
      <c r="H19" s="2"/>
      <c r="Z19" s="3"/>
      <c r="AA19" s="5"/>
    </row>
    <row r="20" spans="3:27">
      <c r="C20" s="2"/>
      <c r="D20" s="2"/>
      <c r="E20" s="2"/>
      <c r="F20" s="2"/>
      <c r="G20" s="2"/>
      <c r="H20" s="2"/>
      <c r="Z20" s="3"/>
      <c r="AA20" s="5"/>
    </row>
    <row r="21" spans="3:27">
      <c r="C21" s="2"/>
      <c r="D21" s="2"/>
      <c r="E21" s="2"/>
      <c r="F21" s="2"/>
      <c r="G21" s="2"/>
      <c r="H21" s="2"/>
      <c r="Z21" s="3"/>
      <c r="AA21" s="5"/>
    </row>
    <row r="22" spans="3:27">
      <c r="C22" s="2"/>
      <c r="D22" s="2"/>
      <c r="E22" s="2"/>
      <c r="F22" s="2"/>
      <c r="G22" s="2"/>
      <c r="H22" s="2"/>
      <c r="Z22" s="3"/>
      <c r="AA22" s="5"/>
    </row>
    <row r="23" spans="3:27">
      <c r="C23" s="2"/>
      <c r="D23" s="2"/>
      <c r="E23" s="2"/>
      <c r="F23" s="2"/>
      <c r="G23" s="2"/>
      <c r="H23" s="2"/>
      <c r="Z23" s="3"/>
      <c r="AA23" s="5"/>
    </row>
    <row r="24" spans="3:27">
      <c r="C24" s="2"/>
      <c r="D24" s="2"/>
      <c r="E24" s="2"/>
      <c r="F24" s="2"/>
      <c r="G24" s="2"/>
      <c r="H24" s="2"/>
      <c r="Z24" s="3"/>
      <c r="AA24" s="5"/>
    </row>
    <row r="25" spans="3:27">
      <c r="C25" s="2"/>
      <c r="D25" s="2"/>
      <c r="E25" s="2"/>
      <c r="F25" s="2"/>
      <c r="G25" s="2"/>
      <c r="H25" s="2"/>
      <c r="Z25" s="3"/>
      <c r="AA25" s="5"/>
    </row>
    <row r="26" spans="3:27">
      <c r="C26" s="2"/>
      <c r="D26" s="2"/>
      <c r="E26" s="2"/>
      <c r="F26" s="2"/>
      <c r="G26" s="2"/>
      <c r="H26" s="2"/>
      <c r="Z26" s="3"/>
      <c r="AA26" s="5"/>
    </row>
    <row r="27" spans="3:27">
      <c r="C27" s="2"/>
      <c r="D27" s="2"/>
      <c r="E27" s="2"/>
      <c r="F27" s="2"/>
      <c r="G27" s="2"/>
      <c r="H27" s="2"/>
      <c r="Z27" s="3"/>
      <c r="AA27" s="5"/>
    </row>
    <row r="28" spans="3:27">
      <c r="C28" s="2"/>
      <c r="D28" s="2"/>
      <c r="E28" s="2"/>
      <c r="F28" s="2"/>
      <c r="G28" s="2"/>
      <c r="H28" s="2"/>
      <c r="Z28" s="3"/>
      <c r="AA28" s="5"/>
    </row>
    <row r="29" spans="3:27"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Z29" s="3"/>
      <c r="AA29" s="5"/>
    </row>
    <row r="30" spans="3:27">
      <c r="Z30" s="3"/>
      <c r="AA30" s="5"/>
    </row>
    <row r="31" spans="3:27">
      <c r="Z31" s="3"/>
      <c r="AA31" s="5"/>
    </row>
    <row r="32" spans="3:27">
      <c r="Z32" s="3"/>
      <c r="AA32" s="5"/>
    </row>
    <row r="33" spans="26:27">
      <c r="Z33" s="3"/>
      <c r="AA33" s="5"/>
    </row>
    <row r="34" spans="26:27">
      <c r="Z34" s="3"/>
      <c r="AA34" s="5"/>
    </row>
    <row r="35" spans="26:27">
      <c r="Z35" s="3"/>
      <c r="AA35" s="5"/>
    </row>
    <row r="36" spans="26:27">
      <c r="Z36" s="3"/>
      <c r="AA36" s="5"/>
    </row>
    <row r="37" spans="26:27">
      <c r="Z37" s="3"/>
      <c r="AA37" s="5"/>
    </row>
    <row r="38" spans="26:27">
      <c r="Z38" s="3"/>
      <c r="AA38" s="5"/>
    </row>
    <row r="39" spans="26:27">
      <c r="Z39" s="3"/>
      <c r="AA39" s="5"/>
    </row>
    <row r="40" spans="26:27">
      <c r="Z40" s="3"/>
      <c r="AA40" s="5"/>
    </row>
    <row r="41" spans="26:27">
      <c r="Z41" s="3"/>
      <c r="AA41" s="5"/>
    </row>
    <row r="42" spans="26:27">
      <c r="Z42" s="3"/>
      <c r="AA42" s="5"/>
    </row>
    <row r="43" spans="26:27">
      <c r="Z43" s="3"/>
      <c r="AA43" s="5"/>
    </row>
    <row r="44" spans="26:27">
      <c r="Z44" s="3"/>
      <c r="AA44" s="5"/>
    </row>
    <row r="45" spans="26:27">
      <c r="Z45" s="3"/>
      <c r="AA45" s="5"/>
    </row>
    <row r="46" spans="26:27">
      <c r="Z46" s="3"/>
      <c r="AA46" s="5"/>
    </row>
    <row r="47" spans="26:27">
      <c r="Z47" s="3"/>
      <c r="AA47" s="5"/>
    </row>
    <row r="48" spans="26:27">
      <c r="Z48" s="3"/>
      <c r="AA48" s="5"/>
    </row>
    <row r="49" spans="26:27">
      <c r="Z49" s="3"/>
      <c r="AA49" s="5"/>
    </row>
    <row r="50" spans="26:27">
      <c r="Z50" s="3"/>
      <c r="AA50" s="5"/>
    </row>
    <row r="51" spans="26:27">
      <c r="Z51" s="3"/>
      <c r="AA51" s="5"/>
    </row>
    <row r="52" spans="26:27">
      <c r="Z52" s="3"/>
      <c r="AA52" s="5"/>
    </row>
    <row r="53" spans="26:27">
      <c r="Z53" s="3"/>
      <c r="AA53" s="5"/>
    </row>
    <row r="54" spans="26:27">
      <c r="Z54" s="3"/>
      <c r="AA54" s="5"/>
    </row>
    <row r="55" spans="26:27">
      <c r="Z55" s="3"/>
      <c r="AA55" s="5"/>
    </row>
    <row r="56" spans="26:27">
      <c r="Z56" s="3"/>
      <c r="AA56" s="5"/>
    </row>
    <row r="57" spans="26:27">
      <c r="Z57" s="3"/>
      <c r="AA57" s="5"/>
    </row>
    <row r="58" spans="26:27">
      <c r="Z58" s="3"/>
      <c r="AA58" s="5"/>
    </row>
    <row r="59" spans="26:27">
      <c r="Z59" s="3"/>
      <c r="AA59" s="5"/>
    </row>
    <row r="60" spans="26:27">
      <c r="Z60" s="3"/>
      <c r="AA60" s="5"/>
    </row>
    <row r="61" spans="26:27">
      <c r="Z61" s="3"/>
      <c r="AA61" s="5"/>
    </row>
    <row r="62" spans="26:27">
      <c r="Z62" s="3"/>
      <c r="AA62" s="5"/>
    </row>
    <row r="63" spans="26:27">
      <c r="Z63" s="3"/>
      <c r="AA63" s="5"/>
    </row>
    <row r="64" spans="26:27">
      <c r="Z64" s="3"/>
      <c r="AA64" s="5"/>
    </row>
    <row r="65" spans="26:27">
      <c r="Z65" s="3"/>
      <c r="AA65" s="5"/>
    </row>
    <row r="66" spans="26:27">
      <c r="Z66" s="3"/>
      <c r="AA66" s="5"/>
    </row>
    <row r="67" spans="26:27">
      <c r="Z67" s="3"/>
      <c r="AA67" s="5"/>
    </row>
    <row r="68" spans="26:27">
      <c r="Z68" s="3"/>
      <c r="AA68" s="5"/>
    </row>
    <row r="69" spans="26:27">
      <c r="Z69" s="3"/>
      <c r="AA69" s="5"/>
    </row>
    <row r="70" spans="26:27">
      <c r="Z70" s="3"/>
      <c r="AA70" s="5"/>
    </row>
    <row r="71" spans="26:27">
      <c r="Z71" s="3"/>
      <c r="AA71" s="5"/>
    </row>
    <row r="72" spans="26:27">
      <c r="Z72" s="3"/>
      <c r="AA72" s="5"/>
    </row>
    <row r="73" spans="26:27">
      <c r="Z73" s="3"/>
      <c r="AA73" s="5"/>
    </row>
    <row r="74" spans="26:27">
      <c r="Z74" s="3"/>
      <c r="AA74" s="5"/>
    </row>
    <row r="75" spans="26:27">
      <c r="Z75" s="3"/>
      <c r="AA75" s="5"/>
    </row>
    <row r="76" spans="26:27">
      <c r="Z76" s="3"/>
      <c r="AA76" s="5"/>
    </row>
    <row r="77" spans="26:27">
      <c r="Z77" s="3"/>
      <c r="AA77" s="5"/>
    </row>
    <row r="78" spans="26:27">
      <c r="Z78" s="3"/>
      <c r="AA78" s="5"/>
    </row>
    <row r="79" spans="26:27">
      <c r="Z79" s="3"/>
      <c r="AA79" s="5"/>
    </row>
    <row r="80" spans="26:27">
      <c r="Z80" s="3"/>
      <c r="AA80" s="5"/>
    </row>
    <row r="81" spans="26:27">
      <c r="Z81" s="3"/>
      <c r="AA81" s="5"/>
    </row>
    <row r="82" spans="26:27">
      <c r="Z82" s="3"/>
      <c r="AA82" s="5"/>
    </row>
    <row r="83" spans="26:27">
      <c r="Z83" s="3"/>
      <c r="AA83" s="5"/>
    </row>
    <row r="84" spans="26:27">
      <c r="Z84" s="3"/>
      <c r="AA84" s="5"/>
    </row>
    <row r="85" spans="26:27">
      <c r="Z85" s="3"/>
      <c r="AA85" s="5"/>
    </row>
    <row r="86" spans="26:27">
      <c r="Z86" s="3"/>
      <c r="AA86" s="5"/>
    </row>
    <row r="87" spans="26:27">
      <c r="Z87" s="3"/>
      <c r="AA87" s="5"/>
    </row>
    <row r="88" spans="26:27">
      <c r="Z88" s="3"/>
      <c r="AA88" s="5"/>
    </row>
    <row r="89" spans="26:27">
      <c r="Z89" s="3"/>
      <c r="AA89" s="5"/>
    </row>
    <row r="90" spans="26:27">
      <c r="Z90" s="3"/>
      <c r="AA90" s="5"/>
    </row>
    <row r="91" spans="26:27">
      <c r="Z91" s="3"/>
      <c r="AA91" s="5"/>
    </row>
    <row r="92" spans="26:27">
      <c r="Z92" s="3"/>
      <c r="AA92" s="5"/>
    </row>
    <row r="93" spans="26:27">
      <c r="Z93" s="3"/>
      <c r="AA93" s="5"/>
    </row>
    <row r="94" spans="26:27">
      <c r="Z94" s="3"/>
      <c r="AA94" s="5"/>
    </row>
    <row r="95" spans="26:27">
      <c r="Z95" s="3"/>
      <c r="AA95" s="5"/>
    </row>
    <row r="96" spans="26:27">
      <c r="Z96" s="3"/>
      <c r="AA96" s="5"/>
    </row>
    <row r="97" spans="26:27">
      <c r="Z97" s="3"/>
      <c r="AA97" s="5"/>
    </row>
    <row r="98" spans="26:27">
      <c r="Z98" s="3"/>
      <c r="AA98" s="5"/>
    </row>
    <row r="99" spans="26:27">
      <c r="Z99" s="3"/>
      <c r="AA99" s="5"/>
    </row>
    <row r="100" spans="26:27">
      <c r="Z100" s="3"/>
      <c r="AA100" s="5"/>
    </row>
    <row r="101" spans="26:27">
      <c r="Z101" s="3"/>
      <c r="AA101" s="5"/>
    </row>
    <row r="102" spans="26:27">
      <c r="Z102" s="3"/>
      <c r="AA102" s="5"/>
    </row>
    <row r="103" spans="26:27">
      <c r="Z103" s="3"/>
      <c r="AA103" s="5"/>
    </row>
    <row r="104" spans="26:27">
      <c r="Z104" s="3"/>
      <c r="AA104" s="5"/>
    </row>
    <row r="105" spans="26:27">
      <c r="Z105" s="3"/>
      <c r="AA105" s="5"/>
    </row>
    <row r="106" spans="26:27">
      <c r="Z106" s="3"/>
      <c r="AA106" s="5"/>
    </row>
    <row r="107" spans="26:27">
      <c r="Z107" s="3"/>
      <c r="AA107" s="5"/>
    </row>
    <row r="108" spans="26:27">
      <c r="Z108" s="3"/>
      <c r="AA108" s="5"/>
    </row>
    <row r="109" spans="26:27">
      <c r="Z109" s="3"/>
      <c r="AA109" s="5"/>
    </row>
    <row r="110" spans="26:27">
      <c r="Z110" s="3"/>
      <c r="AA110" s="5"/>
    </row>
    <row r="111" spans="26:27">
      <c r="Z111" s="3"/>
      <c r="AA111" s="5"/>
    </row>
    <row r="112" spans="26:27">
      <c r="Z112" s="3"/>
      <c r="AA112" s="5"/>
    </row>
    <row r="113" spans="26:27">
      <c r="Z113" s="3"/>
      <c r="AA113" s="5"/>
    </row>
    <row r="114" spans="26:27">
      <c r="Z114" s="3"/>
      <c r="AA114" s="5"/>
    </row>
    <row r="115" spans="26:27">
      <c r="Z115" s="3"/>
      <c r="AA115" s="5"/>
    </row>
    <row r="116" spans="26:27">
      <c r="Z116" s="3"/>
      <c r="AA116" s="5"/>
    </row>
    <row r="117" spans="26:27">
      <c r="Z117" s="3"/>
      <c r="AA117" s="5"/>
    </row>
    <row r="118" spans="26:27">
      <c r="Z118" s="3"/>
      <c r="AA118" s="5"/>
    </row>
    <row r="119" spans="26:27">
      <c r="Z119" s="3"/>
      <c r="AA119" s="5"/>
    </row>
    <row r="120" spans="26:27">
      <c r="Z120" s="3"/>
      <c r="AA120" s="5"/>
    </row>
    <row r="121" spans="26:27">
      <c r="Z121" s="3"/>
      <c r="AA121" s="5"/>
    </row>
    <row r="122" spans="26:27">
      <c r="Z122" s="3"/>
      <c r="AA122" s="5"/>
    </row>
    <row r="123" spans="26:27">
      <c r="Z123" s="3"/>
      <c r="AA123" s="5"/>
    </row>
    <row r="124" spans="26:27">
      <c r="Z124" s="3"/>
      <c r="AA124" s="5"/>
    </row>
    <row r="125" spans="26:27">
      <c r="Z125" s="3"/>
      <c r="AA125" s="5"/>
    </row>
    <row r="126" spans="26:27">
      <c r="Z126" s="3"/>
      <c r="AA126" s="5"/>
    </row>
    <row r="127" spans="26:27">
      <c r="Z127" s="3"/>
      <c r="AA127" s="5"/>
    </row>
    <row r="128" spans="26:27">
      <c r="Z128" s="3"/>
      <c r="AA128" s="5"/>
    </row>
    <row r="129" spans="26:27">
      <c r="Z129" s="3"/>
      <c r="AA129" s="5"/>
    </row>
    <row r="130" spans="26:27">
      <c r="Z130" s="3"/>
      <c r="AA130" s="5"/>
    </row>
    <row r="131" spans="26:27">
      <c r="Z131" s="3"/>
      <c r="AA131" s="5"/>
    </row>
    <row r="132" spans="26:27">
      <c r="Z132" s="3"/>
      <c r="AA132" s="5"/>
    </row>
    <row r="133" spans="26:27">
      <c r="Z133" s="3"/>
      <c r="AA133" s="5"/>
    </row>
    <row r="134" spans="26:27">
      <c r="Z134" s="3"/>
      <c r="AA134" s="5"/>
    </row>
    <row r="135" spans="26:27">
      <c r="Z135" s="3"/>
      <c r="AA135" s="5"/>
    </row>
    <row r="136" spans="26:27">
      <c r="Z136" s="3"/>
      <c r="AA136" s="5"/>
    </row>
    <row r="137" spans="26:27">
      <c r="Z137" s="3"/>
      <c r="AA137" s="5"/>
    </row>
    <row r="138" spans="26:27">
      <c r="Z138" s="3"/>
      <c r="AA138" s="5"/>
    </row>
    <row r="139" spans="26:27">
      <c r="Z139" s="3"/>
      <c r="AA139" s="5"/>
    </row>
    <row r="140" spans="26:27">
      <c r="Z140" s="3"/>
      <c r="AA140" s="5"/>
    </row>
    <row r="141" spans="26:27">
      <c r="Z141" s="3"/>
      <c r="AA141" s="5"/>
    </row>
    <row r="142" spans="26:27">
      <c r="Z142" s="3"/>
      <c r="AA142" s="5"/>
    </row>
    <row r="143" spans="26:27">
      <c r="Z143" s="3"/>
      <c r="AA143" s="5"/>
    </row>
    <row r="144" spans="26:27">
      <c r="Z144" s="3"/>
      <c r="AA144" s="5"/>
    </row>
    <row r="145" spans="26:27">
      <c r="Z145" s="3"/>
      <c r="AA145" s="5"/>
    </row>
    <row r="146" spans="26:27">
      <c r="Z146" s="3"/>
      <c r="AA146" s="5"/>
    </row>
    <row r="147" spans="26:27">
      <c r="Z147" s="3"/>
      <c r="AA147" s="5"/>
    </row>
    <row r="148" spans="26:27">
      <c r="Z148" s="3"/>
      <c r="AA148" s="5"/>
    </row>
    <row r="149" spans="26:27">
      <c r="Z149" s="3"/>
      <c r="AA149" s="5"/>
    </row>
    <row r="150" spans="26:27">
      <c r="Z150" s="3"/>
      <c r="AA150" s="5"/>
    </row>
    <row r="151" spans="26:27">
      <c r="Z151" s="3"/>
      <c r="AA151" s="5"/>
    </row>
    <row r="152" spans="26:27">
      <c r="Z152" s="3"/>
      <c r="AA152" s="5"/>
    </row>
    <row r="153" spans="26:27">
      <c r="Z153" s="3"/>
      <c r="AA153" s="5"/>
    </row>
    <row r="154" spans="26:27">
      <c r="Z154" s="3"/>
      <c r="AA154" s="5"/>
    </row>
    <row r="155" spans="26:27">
      <c r="Z155" s="3"/>
      <c r="AA155" s="5"/>
    </row>
    <row r="156" spans="26:27">
      <c r="Z156" s="3"/>
      <c r="AA156" s="5"/>
    </row>
    <row r="157" spans="26:27">
      <c r="Z157" s="3"/>
      <c r="AA157" s="5"/>
    </row>
    <row r="158" spans="26:27">
      <c r="Z158" s="3"/>
      <c r="AA158" s="5"/>
    </row>
    <row r="159" spans="26:27">
      <c r="Z159" s="3"/>
      <c r="AA159" s="5"/>
    </row>
    <row r="160" spans="26:27">
      <c r="Z160" s="3"/>
      <c r="AA160" s="5"/>
    </row>
    <row r="161" spans="26:27">
      <c r="Z161" s="3"/>
      <c r="AA161" s="5"/>
    </row>
    <row r="162" spans="26:27">
      <c r="Z162" s="3"/>
      <c r="AA162" s="5"/>
    </row>
    <row r="163" spans="26:27">
      <c r="Z163" s="3"/>
      <c r="AA163" s="5"/>
    </row>
    <row r="164" spans="26:27">
      <c r="Z164" s="3"/>
      <c r="AA164" s="5"/>
    </row>
    <row r="165" spans="26:27">
      <c r="Z165" s="3"/>
      <c r="AA165" s="5"/>
    </row>
    <row r="166" spans="26:27">
      <c r="Z166" s="3"/>
      <c r="AA166" s="5"/>
    </row>
    <row r="167" spans="26:27">
      <c r="Z167" s="3"/>
      <c r="AA167" s="5"/>
    </row>
    <row r="168" spans="26:27">
      <c r="Z168" s="3"/>
      <c r="AA168" s="5"/>
    </row>
    <row r="169" spans="26:27">
      <c r="Z169" s="3"/>
      <c r="AA169" s="5"/>
    </row>
    <row r="170" spans="26:27">
      <c r="Z170" s="3"/>
      <c r="AA170" s="5"/>
    </row>
    <row r="171" spans="26:27">
      <c r="Z171" s="3"/>
      <c r="AA171" s="5"/>
    </row>
    <row r="172" spans="26:27">
      <c r="Z172" s="3"/>
      <c r="AA172" s="5"/>
    </row>
    <row r="173" spans="26:27">
      <c r="Z173" s="3"/>
      <c r="AA173" s="5"/>
    </row>
    <row r="174" spans="26:27">
      <c r="Z174" s="3"/>
      <c r="AA174" s="5"/>
    </row>
    <row r="175" spans="26:27">
      <c r="Z175" s="3"/>
      <c r="AA175" s="5"/>
    </row>
    <row r="176" spans="26:27">
      <c r="Z176" s="3"/>
      <c r="AA176" s="5"/>
    </row>
    <row r="177" spans="26:27">
      <c r="Z177" s="3"/>
      <c r="AA177" s="5"/>
    </row>
    <row r="178" spans="26:27">
      <c r="Z178" s="3"/>
      <c r="AA178" s="5"/>
    </row>
    <row r="179" spans="26:27">
      <c r="Z179" s="3"/>
      <c r="AA179" s="5"/>
    </row>
    <row r="180" spans="26:27">
      <c r="Z180" s="3"/>
      <c r="AA180" s="5"/>
    </row>
    <row r="181" spans="26:27">
      <c r="Z181" s="3"/>
      <c r="AA181" s="5"/>
    </row>
    <row r="182" spans="26:27">
      <c r="Z182" s="3"/>
      <c r="AA182" s="5"/>
    </row>
    <row r="183" spans="26:27">
      <c r="Z183" s="3"/>
      <c r="AA183" s="5"/>
    </row>
    <row r="184" spans="26:27">
      <c r="Z184" s="3"/>
      <c r="AA184" s="5"/>
    </row>
    <row r="185" spans="26:27">
      <c r="Z185" s="3"/>
      <c r="AA185" s="5"/>
    </row>
    <row r="186" spans="26:27">
      <c r="Z186" s="3"/>
      <c r="AA186" s="5"/>
    </row>
    <row r="187" spans="26:27">
      <c r="Z187" s="3"/>
      <c r="AA187" s="5"/>
    </row>
    <row r="188" spans="26:27">
      <c r="Z188" s="3"/>
      <c r="AA188" s="5"/>
    </row>
    <row r="189" spans="26:27">
      <c r="Z189" s="3"/>
      <c r="AA189" s="5"/>
    </row>
    <row r="190" spans="26:27">
      <c r="Z190" s="3"/>
      <c r="AA190" s="5"/>
    </row>
    <row r="191" spans="26:27">
      <c r="Z191" s="3"/>
      <c r="AA191" s="5"/>
    </row>
    <row r="192" spans="26:27">
      <c r="Z192" s="3"/>
      <c r="AA192" s="5"/>
    </row>
    <row r="193" spans="26:27">
      <c r="Z193" s="3"/>
      <c r="AA193" s="5"/>
    </row>
    <row r="194" spans="26:27">
      <c r="Z194" s="3"/>
      <c r="AA194" s="5"/>
    </row>
    <row r="195" spans="26:27">
      <c r="Z195" s="3"/>
      <c r="AA195" s="5"/>
    </row>
    <row r="196" spans="26:27">
      <c r="Z196" s="3"/>
      <c r="AA196" s="5"/>
    </row>
    <row r="197" spans="26:27">
      <c r="Z197" s="3"/>
      <c r="AA197" s="5"/>
    </row>
    <row r="198" spans="26:27">
      <c r="Z198" s="3"/>
      <c r="AA198" s="5"/>
    </row>
    <row r="199" spans="26:27">
      <c r="Z199" s="3"/>
      <c r="AA199" s="5"/>
    </row>
    <row r="200" spans="26:27">
      <c r="Z200" s="3"/>
      <c r="AA200" s="5"/>
    </row>
    <row r="201" spans="26:27">
      <c r="Z201" s="3"/>
      <c r="AA201" s="5"/>
    </row>
    <row r="202" spans="26:27">
      <c r="Z202" s="3"/>
      <c r="AA202" s="5"/>
    </row>
    <row r="203" spans="26:27">
      <c r="Z203" s="3"/>
      <c r="AA203" s="5"/>
    </row>
    <row r="204" spans="26:27">
      <c r="Z204" s="3"/>
      <c r="AA204" s="5"/>
    </row>
    <row r="205" spans="26:27">
      <c r="Z205" s="3"/>
      <c r="AA205" s="5"/>
    </row>
    <row r="206" spans="26:27">
      <c r="Z206" s="3"/>
      <c r="AA206" s="5"/>
    </row>
    <row r="207" spans="26:27">
      <c r="Z207" s="3"/>
      <c r="AA207" s="5"/>
    </row>
    <row r="208" spans="26:27">
      <c r="Z208" s="3"/>
      <c r="AA208" s="5"/>
    </row>
    <row r="209" spans="26:27">
      <c r="Z209" s="3"/>
      <c r="AA209" s="5"/>
    </row>
    <row r="210" spans="26:27">
      <c r="Z210" s="3"/>
      <c r="AA210" s="5"/>
    </row>
    <row r="211" spans="26:27">
      <c r="Z211" s="3"/>
      <c r="AA211" s="5"/>
    </row>
    <row r="212" spans="26:27">
      <c r="Z212" s="3"/>
      <c r="AA212" s="5"/>
    </row>
    <row r="213" spans="26:27">
      <c r="Z213" s="3"/>
      <c r="AA213" s="5"/>
    </row>
    <row r="214" spans="26:27">
      <c r="Z214" s="3"/>
      <c r="AA214" s="5"/>
    </row>
    <row r="215" spans="26:27">
      <c r="Z215" s="3"/>
      <c r="AA215" s="5"/>
    </row>
    <row r="216" spans="26:27">
      <c r="Z216" s="3"/>
      <c r="AA216" s="5"/>
    </row>
    <row r="217" spans="26:27">
      <c r="Z217" s="3"/>
      <c r="AA217" s="5"/>
    </row>
    <row r="218" spans="26:27">
      <c r="Z218" s="3"/>
      <c r="AA218" s="5"/>
    </row>
    <row r="219" spans="26:27">
      <c r="Z219" s="3"/>
      <c r="AA219" s="5"/>
    </row>
    <row r="220" spans="26:27">
      <c r="Z220" s="3"/>
      <c r="AA220" s="5"/>
    </row>
    <row r="221" spans="26:27">
      <c r="Z221" s="3"/>
      <c r="AA221" s="5"/>
    </row>
    <row r="222" spans="26:27">
      <c r="Z222" s="3"/>
      <c r="AA222" s="5"/>
    </row>
    <row r="223" spans="26:27">
      <c r="Z223" s="3"/>
      <c r="AA223" s="5"/>
    </row>
    <row r="224" spans="26:27">
      <c r="Z224" s="3"/>
      <c r="AA224" s="5"/>
    </row>
    <row r="225" spans="26:27">
      <c r="Z225" s="3"/>
      <c r="AA225" s="5"/>
    </row>
    <row r="226" spans="26:27">
      <c r="Z226" s="3"/>
      <c r="AA226" s="5"/>
    </row>
    <row r="227" spans="26:27">
      <c r="Z227" s="3"/>
      <c r="AA227" s="5"/>
    </row>
    <row r="228" spans="26:27">
      <c r="Z228" s="3"/>
      <c r="AA228" s="5"/>
    </row>
    <row r="229" spans="26:27">
      <c r="Z229" s="3"/>
      <c r="AA229" s="5"/>
    </row>
    <row r="230" spans="26:27">
      <c r="Z230" s="3"/>
      <c r="AA230" s="5"/>
    </row>
    <row r="231" spans="26:27">
      <c r="Z231" s="3"/>
      <c r="AA231" s="5"/>
    </row>
    <row r="232" spans="26:27">
      <c r="Z232" s="3"/>
      <c r="AA232" s="5"/>
    </row>
    <row r="233" spans="26:27">
      <c r="Z233" s="3"/>
      <c r="AA233" s="5"/>
    </row>
    <row r="234" spans="26:27">
      <c r="Z234" s="3"/>
      <c r="AA234" s="5"/>
    </row>
    <row r="235" spans="26:27">
      <c r="Z235" s="3"/>
      <c r="AA235" s="5"/>
    </row>
    <row r="236" spans="26:27">
      <c r="Z236" s="3"/>
      <c r="AA236" s="5"/>
    </row>
    <row r="237" spans="26:27">
      <c r="Z237" s="3"/>
      <c r="AA237" s="5"/>
    </row>
    <row r="238" spans="26:27">
      <c r="Z238" s="3"/>
      <c r="AA238" s="5"/>
    </row>
    <row r="239" spans="26:27">
      <c r="Z239" s="3"/>
      <c r="AA239" s="5"/>
    </row>
    <row r="240" spans="26:27">
      <c r="Z240" s="3"/>
      <c r="AA240" s="5"/>
    </row>
    <row r="241" spans="26:27">
      <c r="Z241" s="3"/>
      <c r="AA241" s="5"/>
    </row>
    <row r="242" spans="26:27">
      <c r="Z242" s="3"/>
      <c r="AA242" s="5"/>
    </row>
    <row r="243" spans="26:27">
      <c r="Z243" s="3"/>
      <c r="AA243" s="5"/>
    </row>
    <row r="244" spans="26:27">
      <c r="Z244" s="3"/>
      <c r="AA244" s="5"/>
    </row>
    <row r="245" spans="26:27">
      <c r="Z245" s="3"/>
      <c r="AA245" s="5"/>
    </row>
    <row r="246" spans="26:27">
      <c r="Z246" s="3"/>
      <c r="AA246" s="5"/>
    </row>
    <row r="247" spans="26:27">
      <c r="Z247" s="3"/>
      <c r="AA247" s="5"/>
    </row>
    <row r="248" spans="26:27">
      <c r="Z248" s="3"/>
      <c r="AA248" s="5"/>
    </row>
    <row r="249" spans="26:27">
      <c r="Z249" s="3"/>
      <c r="AA249" s="5"/>
    </row>
    <row r="250" spans="26:27">
      <c r="Z250" s="3"/>
      <c r="AA250" s="5"/>
    </row>
    <row r="251" spans="26:27">
      <c r="Z251" s="3"/>
      <c r="AA251" s="5"/>
    </row>
    <row r="252" spans="26:27">
      <c r="Z252" s="3"/>
      <c r="AA252" s="5"/>
    </row>
    <row r="253" spans="26:27">
      <c r="Z253" s="3"/>
      <c r="AA253" s="5"/>
    </row>
    <row r="254" spans="26:27">
      <c r="Z254" s="3"/>
      <c r="AA254" s="5"/>
    </row>
    <row r="255" spans="26:27">
      <c r="Z255" s="3"/>
      <c r="AA255" s="5"/>
    </row>
    <row r="256" spans="26:27">
      <c r="Z256" s="3"/>
      <c r="AA256" s="5"/>
    </row>
    <row r="257" spans="26:27">
      <c r="Z257" s="3"/>
      <c r="AA257" s="5"/>
    </row>
    <row r="258" spans="26:27">
      <c r="Z258" s="3"/>
      <c r="AA258" s="5"/>
    </row>
    <row r="259" spans="26:27">
      <c r="Z259" s="3"/>
      <c r="AA259" s="5"/>
    </row>
    <row r="260" spans="26:27">
      <c r="Z260" s="3"/>
      <c r="AA260" s="5"/>
    </row>
    <row r="261" spans="26:27">
      <c r="Z261" s="3"/>
      <c r="AA261" s="5"/>
    </row>
    <row r="262" spans="26:27">
      <c r="Z262" s="3"/>
      <c r="AA262" s="5"/>
    </row>
    <row r="263" spans="26:27">
      <c r="Z263" s="3"/>
      <c r="AA263" s="5"/>
    </row>
    <row r="264" spans="26:27">
      <c r="Z264" s="3"/>
      <c r="AA264" s="5"/>
    </row>
    <row r="265" spans="26:27">
      <c r="Z265" s="3"/>
      <c r="AA265" s="5"/>
    </row>
    <row r="266" spans="26:27">
      <c r="Z266" s="3"/>
      <c r="AA266" s="5"/>
    </row>
    <row r="267" spans="26:27">
      <c r="Z267" s="3"/>
      <c r="AA267" s="5"/>
    </row>
    <row r="268" spans="26:27">
      <c r="Z268" s="3"/>
      <c r="AA268" s="5"/>
    </row>
    <row r="269" spans="26:27">
      <c r="Z269" s="3"/>
      <c r="AA269" s="5"/>
    </row>
    <row r="270" spans="26:27">
      <c r="Z270" s="3"/>
      <c r="AA270" s="5"/>
    </row>
    <row r="271" spans="26:27">
      <c r="Z271" s="3"/>
      <c r="AA271" s="5"/>
    </row>
    <row r="272" spans="26:27">
      <c r="Z272" s="3"/>
      <c r="AA272" s="5"/>
    </row>
    <row r="273" spans="26:27">
      <c r="Z273" s="3"/>
      <c r="AA273" s="5"/>
    </row>
    <row r="274" spans="26:27">
      <c r="Z274" s="3"/>
      <c r="AA274" s="5"/>
    </row>
    <row r="275" spans="26:27">
      <c r="Z275" s="3"/>
      <c r="AA275" s="5"/>
    </row>
    <row r="276" spans="26:27">
      <c r="Z276" s="3"/>
      <c r="AA276" s="5"/>
    </row>
    <row r="277" spans="26:27">
      <c r="Z277" s="3"/>
      <c r="AA277" s="5"/>
    </row>
    <row r="278" spans="26:27">
      <c r="Z278" s="3"/>
      <c r="AA278" s="5"/>
    </row>
    <row r="279" spans="26:27">
      <c r="Z279" s="3"/>
      <c r="AA279" s="5"/>
    </row>
    <row r="280" spans="26:27">
      <c r="Z280" s="3"/>
      <c r="AA280" s="5"/>
    </row>
    <row r="281" spans="26:27">
      <c r="Z281" s="3"/>
      <c r="AA281" s="5"/>
    </row>
    <row r="282" spans="26:27">
      <c r="Z282" s="3"/>
      <c r="AA282" s="5"/>
    </row>
    <row r="283" spans="26:27">
      <c r="Z283" s="3"/>
      <c r="AA283" s="5"/>
    </row>
    <row r="284" spans="26:27">
      <c r="Z284" s="3"/>
      <c r="AA284" s="5"/>
    </row>
    <row r="285" spans="26:27">
      <c r="Z285" s="3"/>
      <c r="AA285" s="5"/>
    </row>
    <row r="286" spans="26:27">
      <c r="Z286" s="3"/>
      <c r="AA286" s="5"/>
    </row>
    <row r="287" spans="26:27">
      <c r="Z287" s="3"/>
      <c r="AA287" s="5"/>
    </row>
    <row r="288" spans="26:27">
      <c r="Z288" s="3"/>
      <c r="AA288" s="5"/>
    </row>
    <row r="289" spans="26:27">
      <c r="Z289" s="3"/>
      <c r="AA289" s="5"/>
    </row>
    <row r="290" spans="26:27">
      <c r="Z290" s="3"/>
      <c r="AA290" s="5"/>
    </row>
    <row r="291" spans="26:27">
      <c r="Z291" s="3"/>
      <c r="AA291" s="5"/>
    </row>
    <row r="292" spans="26:27">
      <c r="Z292" s="3"/>
      <c r="AA292" s="5"/>
    </row>
    <row r="293" spans="26:27">
      <c r="Z293" s="3"/>
      <c r="AA293" s="5"/>
    </row>
    <row r="294" spans="26:27">
      <c r="Z294" s="3"/>
      <c r="AA294" s="5"/>
    </row>
    <row r="295" spans="26:27">
      <c r="Z295" s="3"/>
      <c r="AA295" s="5"/>
    </row>
    <row r="296" spans="26:27">
      <c r="Z296" s="3"/>
      <c r="AA296" s="5"/>
    </row>
    <row r="297" spans="26:27">
      <c r="Z297" s="3"/>
      <c r="AA297" s="5"/>
    </row>
    <row r="298" spans="26:27">
      <c r="Z298" s="3"/>
      <c r="AA298" s="5"/>
    </row>
    <row r="299" spans="26:27">
      <c r="Z299" s="3"/>
      <c r="AA299" s="5"/>
    </row>
    <row r="300" spans="26:27">
      <c r="Z300" s="3"/>
      <c r="AA300" s="5"/>
    </row>
    <row r="301" spans="26:27">
      <c r="Z301" s="3"/>
      <c r="AA301" s="5"/>
    </row>
    <row r="302" spans="26:27">
      <c r="Z302" s="3"/>
      <c r="AA302" s="5"/>
    </row>
    <row r="303" spans="26:27">
      <c r="Z303" s="3"/>
      <c r="AA303" s="5"/>
    </row>
    <row r="304" spans="26:27">
      <c r="Z304" s="3"/>
      <c r="AA304" s="5"/>
    </row>
    <row r="305" spans="26:27">
      <c r="Z305" s="3"/>
      <c r="AA305" s="5"/>
    </row>
    <row r="306" spans="26:27">
      <c r="Z306" s="3"/>
      <c r="AA306" s="5"/>
    </row>
    <row r="307" spans="26:27">
      <c r="Z307" s="3"/>
      <c r="AA307" s="5"/>
    </row>
    <row r="308" spans="26:27">
      <c r="Z308" s="3"/>
      <c r="AA308" s="5"/>
    </row>
    <row r="309" spans="26:27">
      <c r="Z309" s="3"/>
      <c r="AA309" s="5"/>
    </row>
    <row r="310" spans="26:27">
      <c r="Z310" s="3"/>
      <c r="AA310" s="5"/>
    </row>
    <row r="311" spans="26:27">
      <c r="Z311" s="3"/>
      <c r="AA311" s="5"/>
    </row>
    <row r="312" spans="26:27">
      <c r="Z312" s="3"/>
      <c r="AA312" s="5"/>
    </row>
    <row r="313" spans="26:27">
      <c r="Z313" s="3"/>
      <c r="AA313" s="5"/>
    </row>
    <row r="314" spans="26:27">
      <c r="Z314" s="3"/>
      <c r="AA314" s="5"/>
    </row>
    <row r="315" spans="26:27">
      <c r="Z315" s="3"/>
      <c r="AA315" s="5"/>
    </row>
    <row r="316" spans="26:27">
      <c r="Z316" s="3"/>
      <c r="AA316" s="5"/>
    </row>
    <row r="317" spans="26:27">
      <c r="Z317" s="3"/>
      <c r="AA317" s="5"/>
    </row>
    <row r="318" spans="26:27">
      <c r="Z318" s="3"/>
      <c r="AA318" s="5"/>
    </row>
    <row r="319" spans="26:27">
      <c r="Z319" s="3"/>
      <c r="AA319" s="5"/>
    </row>
    <row r="320" spans="26:27">
      <c r="Z320" s="3"/>
      <c r="AA320" s="5"/>
    </row>
    <row r="321" spans="26:27">
      <c r="Z321" s="3"/>
      <c r="AA321" s="5"/>
    </row>
    <row r="322" spans="26:27">
      <c r="Z322" s="3"/>
      <c r="AA322" s="5"/>
    </row>
    <row r="323" spans="26:27">
      <c r="Z323" s="3"/>
      <c r="AA323" s="5"/>
    </row>
    <row r="324" spans="26:27">
      <c r="Z324" s="3"/>
      <c r="AA324" s="5"/>
    </row>
    <row r="325" spans="26:27">
      <c r="Z325" s="3"/>
      <c r="AA325" s="5"/>
    </row>
    <row r="326" spans="26:27">
      <c r="Z326" s="3"/>
      <c r="AA326" s="5"/>
    </row>
    <row r="327" spans="26:27">
      <c r="Z327" s="3"/>
      <c r="AA327" s="5"/>
    </row>
    <row r="328" spans="26:27">
      <c r="Z328" s="3"/>
      <c r="AA328" s="5"/>
    </row>
    <row r="329" spans="26:27">
      <c r="Z329" s="3"/>
      <c r="AA329" s="5"/>
    </row>
    <row r="330" spans="26:27">
      <c r="Z330" s="3"/>
      <c r="AA330" s="5"/>
    </row>
    <row r="331" spans="26:27">
      <c r="Z331" s="3"/>
      <c r="AA331" s="5"/>
    </row>
    <row r="332" spans="26:27">
      <c r="Z332" s="3"/>
      <c r="AA332" s="5"/>
    </row>
    <row r="333" spans="26:27">
      <c r="Z333" s="3"/>
      <c r="AA333" s="5"/>
    </row>
    <row r="334" spans="26:27">
      <c r="Z334" s="3"/>
      <c r="AA334" s="5"/>
    </row>
    <row r="335" spans="26:27">
      <c r="Z335" s="3"/>
      <c r="AA335" s="5"/>
    </row>
    <row r="336" spans="26:27">
      <c r="Z336" s="3"/>
      <c r="AA336" s="5"/>
    </row>
    <row r="337" spans="26:27">
      <c r="Z337" s="3"/>
      <c r="AA337" s="5"/>
    </row>
    <row r="338" spans="26:27">
      <c r="Z338" s="3"/>
      <c r="AA338" s="5"/>
    </row>
    <row r="339" spans="26:27">
      <c r="Z339" s="3"/>
      <c r="AA339" s="5"/>
    </row>
    <row r="340" spans="26:27">
      <c r="Z340" s="3"/>
      <c r="AA340" s="5"/>
    </row>
    <row r="341" spans="26:27">
      <c r="Z341" s="3"/>
      <c r="AA341" s="5"/>
    </row>
    <row r="342" spans="26:27">
      <c r="Z342" s="3"/>
      <c r="AA342" s="5"/>
    </row>
    <row r="343" spans="26:27">
      <c r="Z343" s="3"/>
      <c r="AA343" s="5"/>
    </row>
    <row r="344" spans="26:27">
      <c r="Z344" s="3"/>
      <c r="AA344" s="5"/>
    </row>
    <row r="345" spans="26:27">
      <c r="Z345" s="3"/>
      <c r="AA345" s="5"/>
    </row>
    <row r="346" spans="26:27">
      <c r="Z346" s="3"/>
      <c r="AA346" s="5"/>
    </row>
    <row r="347" spans="26:27">
      <c r="Z347" s="3"/>
      <c r="AA347" s="5"/>
    </row>
    <row r="348" spans="26:27">
      <c r="Z348" s="3"/>
      <c r="AA348" s="5"/>
    </row>
    <row r="349" spans="26:27">
      <c r="Z349" s="3"/>
      <c r="AA349" s="5"/>
    </row>
    <row r="350" spans="26:27">
      <c r="Z350" s="3"/>
      <c r="AA350" s="5"/>
    </row>
    <row r="351" spans="26:27">
      <c r="Z351" s="3"/>
      <c r="AA351" s="5"/>
    </row>
    <row r="352" spans="26:27">
      <c r="Z352" s="3"/>
      <c r="AA352" s="5"/>
    </row>
    <row r="353" spans="26:27">
      <c r="Z353" s="3"/>
      <c r="AA353" s="5"/>
    </row>
    <row r="354" spans="26:27">
      <c r="Z354" s="3"/>
      <c r="AA354" s="5"/>
    </row>
    <row r="355" spans="26:27">
      <c r="Z355" s="3"/>
      <c r="AA355" s="5"/>
    </row>
    <row r="356" spans="26:27">
      <c r="Z356" s="3"/>
      <c r="AA356" s="5"/>
    </row>
    <row r="357" spans="26:27">
      <c r="Z357" s="3"/>
      <c r="AA357" s="5"/>
    </row>
    <row r="358" spans="26:27">
      <c r="Z358" s="3"/>
      <c r="AA358" s="5"/>
    </row>
    <row r="359" spans="26:27">
      <c r="Z359" s="3"/>
      <c r="AA359" s="5"/>
    </row>
    <row r="360" spans="26:27">
      <c r="Z360" s="3"/>
      <c r="AA360" s="5"/>
    </row>
    <row r="361" spans="26:27">
      <c r="Z361" s="3"/>
      <c r="AA361" s="5"/>
    </row>
    <row r="362" spans="26:27">
      <c r="Z362" s="3"/>
      <c r="AA362" s="5"/>
    </row>
    <row r="363" spans="26:27">
      <c r="Z363" s="3"/>
      <c r="AA363" s="5"/>
    </row>
    <row r="364" spans="26:27">
      <c r="Z364" s="3"/>
      <c r="AA364" s="5"/>
    </row>
    <row r="365" spans="26:27">
      <c r="Z365" s="3"/>
      <c r="AA365" s="5"/>
    </row>
    <row r="366" spans="26:27">
      <c r="Z366" s="3"/>
      <c r="AA366" s="5"/>
    </row>
    <row r="367" spans="26:27">
      <c r="Z367" s="3"/>
      <c r="AA367" s="5"/>
    </row>
    <row r="368" spans="26:27">
      <c r="Z368" s="3"/>
      <c r="AA368" s="5"/>
    </row>
    <row r="369" spans="26:27">
      <c r="Z369" s="3"/>
      <c r="AA369" s="5"/>
    </row>
    <row r="370" spans="26:27">
      <c r="Z370" s="3"/>
      <c r="AA370" s="5"/>
    </row>
    <row r="371" spans="26:27">
      <c r="Z371" s="3"/>
      <c r="AA371" s="5"/>
    </row>
    <row r="372" spans="26:27">
      <c r="Z372" s="3"/>
      <c r="AA372" s="5"/>
    </row>
    <row r="373" spans="26:27">
      <c r="Z373" s="3"/>
      <c r="AA373" s="5"/>
    </row>
    <row r="374" spans="26:27">
      <c r="Z374" s="3"/>
      <c r="AA374" s="5"/>
    </row>
    <row r="375" spans="26:27">
      <c r="Z375" s="3"/>
      <c r="AA375" s="5"/>
    </row>
    <row r="376" spans="26:27">
      <c r="Z376" s="3"/>
      <c r="AA376" s="5"/>
    </row>
    <row r="377" spans="26:27">
      <c r="Z377" s="3"/>
      <c r="AA377" s="5"/>
    </row>
    <row r="378" spans="26:27">
      <c r="Z378" s="3"/>
      <c r="AA378" s="5"/>
    </row>
    <row r="379" spans="26:27">
      <c r="Z379" s="3"/>
      <c r="AA379" s="5"/>
    </row>
    <row r="380" spans="26:27">
      <c r="Z380" s="3"/>
      <c r="AA38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81"/>
  <sheetViews>
    <sheetView workbookViewId="0">
      <selection activeCell="M1" sqref="M1:V13"/>
    </sheetView>
  </sheetViews>
  <sheetFormatPr baseColWidth="10"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</row>
    <row r="2" spans="1:22">
      <c r="A2" t="s">
        <v>35</v>
      </c>
      <c r="B2">
        <v>49100</v>
      </c>
      <c r="C2">
        <v>17922</v>
      </c>
      <c r="D2">
        <v>3710396</v>
      </c>
      <c r="E2">
        <v>2488388</v>
      </c>
      <c r="F2">
        <v>252693.1</v>
      </c>
      <c r="G2">
        <v>53947</v>
      </c>
      <c r="H2">
        <v>5</v>
      </c>
      <c r="I2">
        <v>50.68</v>
      </c>
      <c r="J2">
        <v>14.1</v>
      </c>
      <c r="M2" t="s">
        <v>35</v>
      </c>
      <c r="N2">
        <v>58800</v>
      </c>
      <c r="O2">
        <v>21462</v>
      </c>
      <c r="P2">
        <v>4277565</v>
      </c>
      <c r="Q2">
        <v>2979984</v>
      </c>
      <c r="R2">
        <v>302614.2</v>
      </c>
      <c r="S2">
        <v>53947</v>
      </c>
      <c r="T2">
        <v>5</v>
      </c>
      <c r="U2">
        <v>50.68</v>
      </c>
      <c r="V2">
        <v>14.1</v>
      </c>
    </row>
    <row r="3" spans="1:22">
      <c r="A3" t="s">
        <v>36</v>
      </c>
      <c r="B3">
        <v>47500</v>
      </c>
      <c r="C3">
        <v>17338</v>
      </c>
      <c r="D3">
        <v>3596434</v>
      </c>
      <c r="E3">
        <v>2407300</v>
      </c>
      <c r="F3">
        <v>244458.7</v>
      </c>
      <c r="G3">
        <v>43157.599999999999</v>
      </c>
      <c r="H3">
        <v>4</v>
      </c>
      <c r="I3">
        <v>50.68</v>
      </c>
      <c r="J3">
        <v>14.1</v>
      </c>
      <c r="M3" t="s">
        <v>36</v>
      </c>
      <c r="N3">
        <v>57100</v>
      </c>
      <c r="O3">
        <v>20842</v>
      </c>
      <c r="P3">
        <v>4167243</v>
      </c>
      <c r="Q3">
        <v>2893828</v>
      </c>
      <c r="R3">
        <v>293865.09999999998</v>
      </c>
      <c r="S3">
        <v>43157.599999999999</v>
      </c>
      <c r="T3">
        <v>4</v>
      </c>
      <c r="U3">
        <v>50.68</v>
      </c>
      <c r="V3">
        <v>14.1</v>
      </c>
    </row>
    <row r="4" spans="1:22">
      <c r="A4" t="s">
        <v>37</v>
      </c>
      <c r="B4">
        <v>37500</v>
      </c>
      <c r="C4">
        <v>13688</v>
      </c>
      <c r="D4">
        <v>2894414</v>
      </c>
      <c r="E4">
        <v>1900500</v>
      </c>
      <c r="F4">
        <v>192993.7</v>
      </c>
      <c r="G4">
        <v>172630.39999999999</v>
      </c>
      <c r="H4">
        <v>16</v>
      </c>
      <c r="I4">
        <v>50.68</v>
      </c>
      <c r="J4">
        <v>14.1</v>
      </c>
      <c r="M4" t="s">
        <v>37</v>
      </c>
      <c r="N4">
        <v>37500</v>
      </c>
      <c r="O4">
        <v>13688</v>
      </c>
      <c r="P4">
        <v>2894414</v>
      </c>
      <c r="Q4">
        <v>1900500</v>
      </c>
      <c r="R4">
        <v>192993.7</v>
      </c>
      <c r="S4">
        <v>172630.39999999999</v>
      </c>
      <c r="T4">
        <v>16</v>
      </c>
      <c r="U4">
        <v>50.68</v>
      </c>
      <c r="V4">
        <v>14.1</v>
      </c>
    </row>
    <row r="5" spans="1:22">
      <c r="A5" t="s">
        <v>38</v>
      </c>
      <c r="B5">
        <v>31300</v>
      </c>
      <c r="C5">
        <v>11425</v>
      </c>
      <c r="D5">
        <v>1891293</v>
      </c>
      <c r="E5">
        <v>1388781</v>
      </c>
      <c r="F5">
        <v>161085.4</v>
      </c>
      <c r="G5">
        <v>109052.9</v>
      </c>
      <c r="H5">
        <v>11</v>
      </c>
      <c r="I5">
        <v>44.37</v>
      </c>
      <c r="J5">
        <v>14.1</v>
      </c>
      <c r="M5" t="s">
        <v>38</v>
      </c>
      <c r="N5">
        <v>31300</v>
      </c>
      <c r="O5">
        <v>11425</v>
      </c>
      <c r="P5">
        <v>1891293</v>
      </c>
      <c r="Q5">
        <v>1388781</v>
      </c>
      <c r="R5">
        <v>161085.4</v>
      </c>
      <c r="S5">
        <v>109052.9</v>
      </c>
      <c r="T5">
        <v>11</v>
      </c>
      <c r="U5">
        <v>44.37</v>
      </c>
      <c r="V5">
        <v>14.1</v>
      </c>
    </row>
    <row r="6" spans="1:22">
      <c r="A6" t="s">
        <v>39</v>
      </c>
      <c r="B6">
        <v>17600</v>
      </c>
      <c r="C6">
        <v>6424</v>
      </c>
      <c r="D6">
        <v>1113882</v>
      </c>
      <c r="E6">
        <v>780912</v>
      </c>
      <c r="F6">
        <v>90578.4</v>
      </c>
      <c r="G6">
        <v>148708.5</v>
      </c>
      <c r="H6">
        <v>15</v>
      </c>
      <c r="I6">
        <v>44.37</v>
      </c>
      <c r="J6">
        <v>14.1</v>
      </c>
      <c r="M6" t="s">
        <v>39</v>
      </c>
      <c r="N6">
        <v>17600</v>
      </c>
      <c r="O6">
        <v>6424</v>
      </c>
      <c r="P6">
        <v>1113882</v>
      </c>
      <c r="Q6">
        <v>780912</v>
      </c>
      <c r="R6">
        <v>90578.4</v>
      </c>
      <c r="S6">
        <v>148708.5</v>
      </c>
      <c r="T6">
        <v>15</v>
      </c>
      <c r="U6">
        <v>44.37</v>
      </c>
      <c r="V6">
        <v>14.1</v>
      </c>
    </row>
    <row r="7" spans="1:22">
      <c r="A7" t="s">
        <v>40</v>
      </c>
      <c r="B7">
        <v>27500</v>
      </c>
      <c r="C7">
        <v>10038</v>
      </c>
      <c r="D7">
        <v>1808707</v>
      </c>
      <c r="E7">
        <v>1220175</v>
      </c>
      <c r="F7">
        <v>141528.70000000001</v>
      </c>
      <c r="G7">
        <v>208191.9</v>
      </c>
      <c r="H7">
        <v>21</v>
      </c>
      <c r="I7">
        <v>44.37</v>
      </c>
      <c r="J7">
        <v>14.1</v>
      </c>
      <c r="M7" t="s">
        <v>40</v>
      </c>
      <c r="N7">
        <v>27500</v>
      </c>
      <c r="O7">
        <v>10038</v>
      </c>
      <c r="P7">
        <v>1808707</v>
      </c>
      <c r="Q7">
        <v>1220175</v>
      </c>
      <c r="R7">
        <v>141528.70000000001</v>
      </c>
      <c r="S7">
        <v>208191.9</v>
      </c>
      <c r="T7">
        <v>21</v>
      </c>
      <c r="U7">
        <v>44.37</v>
      </c>
      <c r="V7">
        <v>14.1</v>
      </c>
    </row>
    <row r="8" spans="1:22">
      <c r="A8" t="s">
        <v>41</v>
      </c>
      <c r="B8">
        <v>26300</v>
      </c>
      <c r="C8">
        <v>9600</v>
      </c>
      <c r="D8">
        <v>1899501</v>
      </c>
      <c r="E8">
        <v>1166931</v>
      </c>
      <c r="F8">
        <v>135352.9</v>
      </c>
      <c r="G8">
        <v>218105.8</v>
      </c>
      <c r="H8">
        <v>22</v>
      </c>
      <c r="I8">
        <v>44.37</v>
      </c>
      <c r="J8">
        <v>14.1</v>
      </c>
      <c r="M8" t="s">
        <v>41</v>
      </c>
      <c r="N8">
        <v>26300</v>
      </c>
      <c r="O8">
        <v>9600</v>
      </c>
      <c r="P8">
        <v>1899501</v>
      </c>
      <c r="Q8">
        <v>1166931</v>
      </c>
      <c r="R8">
        <v>135352.9</v>
      </c>
      <c r="S8">
        <v>218105.8</v>
      </c>
      <c r="T8">
        <v>22</v>
      </c>
      <c r="U8">
        <v>44.37</v>
      </c>
      <c r="V8">
        <v>14.1</v>
      </c>
    </row>
    <row r="9" spans="1:22">
      <c r="A9" t="s">
        <v>42</v>
      </c>
      <c r="B9">
        <v>26400</v>
      </c>
      <c r="C9">
        <v>9636</v>
      </c>
      <c r="D9">
        <v>1716538</v>
      </c>
      <c r="E9">
        <v>1171368</v>
      </c>
      <c r="F9">
        <v>135867.6</v>
      </c>
      <c r="G9">
        <v>218105.8</v>
      </c>
      <c r="H9">
        <v>22</v>
      </c>
      <c r="I9">
        <v>44.37</v>
      </c>
      <c r="J9">
        <v>14.1</v>
      </c>
      <c r="M9" t="s">
        <v>42</v>
      </c>
      <c r="N9">
        <v>26400</v>
      </c>
      <c r="O9">
        <v>9636</v>
      </c>
      <c r="P9">
        <v>1716538</v>
      </c>
      <c r="Q9">
        <v>1171368</v>
      </c>
      <c r="R9">
        <v>135867.6</v>
      </c>
      <c r="S9">
        <v>218105.8</v>
      </c>
      <c r="T9">
        <v>22</v>
      </c>
      <c r="U9">
        <v>44.37</v>
      </c>
      <c r="V9">
        <v>14.1</v>
      </c>
    </row>
    <row r="10" spans="1:22">
      <c r="A10" t="s">
        <v>43</v>
      </c>
      <c r="B10">
        <v>32300</v>
      </c>
      <c r="C10">
        <v>11790</v>
      </c>
      <c r="D10">
        <v>2304073</v>
      </c>
      <c r="E10">
        <v>1433151</v>
      </c>
      <c r="F10">
        <v>166231.9</v>
      </c>
      <c r="G10">
        <v>188364.1</v>
      </c>
      <c r="H10">
        <v>19</v>
      </c>
      <c r="I10">
        <v>44.37</v>
      </c>
      <c r="J10">
        <v>14.1</v>
      </c>
      <c r="M10" t="s">
        <v>43</v>
      </c>
      <c r="N10">
        <v>32300</v>
      </c>
      <c r="O10">
        <v>11790</v>
      </c>
      <c r="P10">
        <v>2304073</v>
      </c>
      <c r="Q10">
        <v>1433151</v>
      </c>
      <c r="R10">
        <v>166231.9</v>
      </c>
      <c r="S10">
        <v>188364.1</v>
      </c>
      <c r="T10">
        <v>19</v>
      </c>
      <c r="U10">
        <v>44.37</v>
      </c>
      <c r="V10">
        <v>14.1</v>
      </c>
    </row>
    <row r="11" spans="1:22">
      <c r="A11" t="s">
        <v>44</v>
      </c>
      <c r="B11">
        <v>34100</v>
      </c>
      <c r="C11">
        <v>12447</v>
      </c>
      <c r="D11">
        <v>2808200</v>
      </c>
      <c r="E11">
        <v>1799798</v>
      </c>
      <c r="F11">
        <v>175495.6</v>
      </c>
      <c r="G11">
        <v>254869.9</v>
      </c>
      <c r="H11">
        <v>23</v>
      </c>
      <c r="I11">
        <v>52.78</v>
      </c>
      <c r="J11">
        <v>14.1</v>
      </c>
      <c r="M11" t="s">
        <v>44</v>
      </c>
      <c r="N11">
        <v>34100</v>
      </c>
      <c r="O11">
        <v>12447</v>
      </c>
      <c r="P11">
        <v>2808200</v>
      </c>
      <c r="Q11">
        <v>1799798</v>
      </c>
      <c r="R11">
        <v>175495.6</v>
      </c>
      <c r="S11">
        <v>254869.9</v>
      </c>
      <c r="T11">
        <v>23</v>
      </c>
      <c r="U11">
        <v>52.78</v>
      </c>
      <c r="V11">
        <v>14.1</v>
      </c>
    </row>
    <row r="12" spans="1:22">
      <c r="A12" t="s">
        <v>45</v>
      </c>
      <c r="B12">
        <v>34600</v>
      </c>
      <c r="C12">
        <v>12629</v>
      </c>
      <c r="D12">
        <v>3180198</v>
      </c>
      <c r="E12">
        <v>1826188</v>
      </c>
      <c r="F12">
        <v>178068.9</v>
      </c>
      <c r="G12">
        <v>243788.6</v>
      </c>
      <c r="H12">
        <v>22</v>
      </c>
      <c r="I12">
        <v>52.78</v>
      </c>
      <c r="J12">
        <v>14.1</v>
      </c>
      <c r="M12" t="s">
        <v>45</v>
      </c>
      <c r="N12">
        <v>34600</v>
      </c>
      <c r="O12">
        <v>12629</v>
      </c>
      <c r="P12">
        <v>3180198</v>
      </c>
      <c r="Q12">
        <v>1826188</v>
      </c>
      <c r="R12">
        <v>178068.9</v>
      </c>
      <c r="S12">
        <v>243788.6</v>
      </c>
      <c r="T12">
        <v>22</v>
      </c>
      <c r="U12">
        <v>52.78</v>
      </c>
      <c r="V12">
        <v>14.1</v>
      </c>
    </row>
    <row r="13" spans="1:22">
      <c r="A13" t="s">
        <v>46</v>
      </c>
      <c r="B13">
        <v>34900</v>
      </c>
      <c r="C13">
        <v>12739</v>
      </c>
      <c r="D13">
        <v>3123260</v>
      </c>
      <c r="E13">
        <v>1842022</v>
      </c>
      <c r="F13">
        <v>179612.79999999999</v>
      </c>
      <c r="G13">
        <v>210544.7</v>
      </c>
      <c r="H13">
        <v>19</v>
      </c>
      <c r="I13">
        <v>52.78</v>
      </c>
      <c r="J13">
        <v>14.1</v>
      </c>
      <c r="M13" t="s">
        <v>46</v>
      </c>
      <c r="N13">
        <v>37300</v>
      </c>
      <c r="O13">
        <v>13615</v>
      </c>
      <c r="P13">
        <v>3265707</v>
      </c>
      <c r="Q13">
        <v>1968694</v>
      </c>
      <c r="R13">
        <v>191964.4</v>
      </c>
      <c r="S13">
        <v>210544.7</v>
      </c>
      <c r="T13">
        <v>19</v>
      </c>
      <c r="U13">
        <v>52.78</v>
      </c>
      <c r="V13">
        <v>14.1</v>
      </c>
    </row>
    <row r="14" spans="1:22">
      <c r="B14" s="5">
        <f>SUM(B2:B13)</f>
        <v>399100</v>
      </c>
      <c r="C14" s="5">
        <f t="shared" ref="C14:H14" si="0">SUM(C2:C13)</f>
        <v>145676</v>
      </c>
      <c r="D14" s="5">
        <f t="shared" si="0"/>
        <v>30046896</v>
      </c>
      <c r="E14" s="5">
        <f t="shared" si="0"/>
        <v>19425514</v>
      </c>
      <c r="F14" s="5">
        <f t="shared" si="0"/>
        <v>2053967.7</v>
      </c>
      <c r="G14" s="5">
        <f t="shared" si="0"/>
        <v>2069467.2000000002</v>
      </c>
      <c r="H14" s="6">
        <f t="shared" si="0"/>
        <v>199</v>
      </c>
      <c r="I14" s="6"/>
      <c r="J14" s="5">
        <f>D14-E14-F14-G14</f>
        <v>6497947.1000000006</v>
      </c>
      <c r="L14" s="2">
        <f>V14-J14</f>
        <v>63949.89999999851</v>
      </c>
      <c r="N14" s="5">
        <f>SUM(N2:N13)</f>
        <v>420800</v>
      </c>
      <c r="O14" s="5">
        <f t="shared" ref="O14:S14" si="1">SUM(O2:O13)</f>
        <v>153596</v>
      </c>
      <c r="P14" s="5">
        <f t="shared" si="1"/>
        <v>31327321</v>
      </c>
      <c r="Q14" s="5">
        <f t="shared" si="1"/>
        <v>20530310</v>
      </c>
      <c r="R14" s="5">
        <f t="shared" si="1"/>
        <v>2165646.7999999998</v>
      </c>
      <c r="S14" s="5">
        <f t="shared" si="1"/>
        <v>2069467.2000000002</v>
      </c>
      <c r="V14" s="5">
        <f>P14-Q14-R14-S14</f>
        <v>6561896.9999999991</v>
      </c>
    </row>
    <row r="16" spans="1:22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Synthèse</vt:lpstr>
      <vt:lpstr>2010</vt:lpstr>
      <vt:lpstr>2011</vt:lpstr>
      <vt:lpstr>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malcor</dc:creator>
  <cp:lastModifiedBy>malcor</cp:lastModifiedBy>
  <dcterms:created xsi:type="dcterms:W3CDTF">2009-10-08T13:15:10Z</dcterms:created>
  <dcterms:modified xsi:type="dcterms:W3CDTF">2009-11-24T10:43:06Z</dcterms:modified>
</cp:coreProperties>
</file>