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Feuil1!$A$1:$M$43</definedName>
  </definedNames>
  <calcPr calcId="125725"/>
</workbook>
</file>

<file path=xl/calcChain.xml><?xml version="1.0" encoding="utf-8"?>
<calcChain xmlns="http://schemas.openxmlformats.org/spreadsheetml/2006/main">
  <c r="H38" i="1"/>
  <c r="H40" s="1"/>
  <c r="H39"/>
  <c r="I39" s="1"/>
  <c r="J39" s="1"/>
  <c r="K39" s="1"/>
  <c r="L39" s="1"/>
  <c r="H37"/>
  <c r="I37" s="1"/>
  <c r="J37" s="1"/>
  <c r="G40"/>
  <c r="H8"/>
  <c r="I8" s="1"/>
  <c r="J8" s="1"/>
  <c r="K8" s="1"/>
  <c r="L8" s="1"/>
  <c r="H7"/>
  <c r="I7" s="1"/>
  <c r="J7" s="1"/>
  <c r="K7" s="1"/>
  <c r="L7" s="1"/>
  <c r="L20"/>
  <c r="L26" s="1"/>
  <c r="K20"/>
  <c r="K26" s="1"/>
  <c r="J20"/>
  <c r="J26" s="1"/>
  <c r="I20"/>
  <c r="I26" s="1"/>
  <c r="H20"/>
  <c r="H26" s="1"/>
  <c r="G20"/>
  <c r="G26" s="1"/>
  <c r="G31" s="1"/>
  <c r="L19"/>
  <c r="L21" s="1"/>
  <c r="L27" s="1"/>
  <c r="K19"/>
  <c r="K21" s="1"/>
  <c r="K27" s="1"/>
  <c r="J19"/>
  <c r="J21" s="1"/>
  <c r="J27" s="1"/>
  <c r="I19"/>
  <c r="I21" s="1"/>
  <c r="I27" s="1"/>
  <c r="H19"/>
  <c r="H21" s="1"/>
  <c r="H27" s="1"/>
  <c r="G19"/>
  <c r="G21" s="1"/>
  <c r="G27" s="1"/>
  <c r="G32" s="1"/>
  <c r="I38" l="1"/>
  <c r="J38" s="1"/>
  <c r="K38" s="1"/>
  <c r="L38" s="1"/>
  <c r="K37"/>
  <c r="I31"/>
  <c r="H31"/>
  <c r="H33" s="1"/>
  <c r="H35" s="1"/>
  <c r="H41" s="1"/>
  <c r="K31"/>
  <c r="L31"/>
  <c r="J31"/>
  <c r="G33"/>
  <c r="G35" s="1"/>
  <c r="G41" s="1"/>
  <c r="G42" s="1"/>
  <c r="L32"/>
  <c r="J32"/>
  <c r="J33" s="1"/>
  <c r="J35" s="1"/>
  <c r="I32"/>
  <c r="I33" s="1"/>
  <c r="I35" s="1"/>
  <c r="K32"/>
  <c r="K33" s="1"/>
  <c r="K35" s="1"/>
  <c r="H32"/>
  <c r="I41" l="1"/>
  <c r="H42"/>
  <c r="L33"/>
  <c r="L35" s="1"/>
  <c r="K40"/>
  <c r="K41" s="1"/>
  <c r="L37"/>
  <c r="L40" s="1"/>
  <c r="J40"/>
  <c r="J41" s="1"/>
  <c r="I40"/>
  <c r="I42" l="1"/>
  <c r="J42" s="1"/>
  <c r="K42" s="1"/>
  <c r="L42" s="1"/>
  <c r="L41"/>
</calcChain>
</file>

<file path=xl/sharedStrings.xml><?xml version="1.0" encoding="utf-8"?>
<sst xmlns="http://schemas.openxmlformats.org/spreadsheetml/2006/main" count="54" uniqueCount="34">
  <si>
    <t>Precio Inversor</t>
  </si>
  <si>
    <t>Pequeña Pot</t>
  </si>
  <si>
    <t>Gran Pot</t>
  </si>
  <si>
    <t>(10-30)</t>
  </si>
  <si>
    <t>(30-100)</t>
  </si>
  <si>
    <t>€/kW</t>
  </si>
  <si>
    <t>Peq Potencia</t>
  </si>
  <si>
    <t>MW</t>
  </si>
  <si>
    <t>Mercado Fotovoltaico en Francia</t>
  </si>
  <si>
    <t>Cuota de Mercado de GPT</t>
  </si>
  <si>
    <t>%</t>
  </si>
  <si>
    <t>Ratio de variacion de precios</t>
  </si>
  <si>
    <t>Cuenta de Resultados de GPT France</t>
  </si>
  <si>
    <t>Ingresos Peq Potencia</t>
  </si>
  <si>
    <t>k€</t>
  </si>
  <si>
    <t>Ingresos Gran Potencia</t>
  </si>
  <si>
    <t>Total Ingresos</t>
  </si>
  <si>
    <t>Comision de ventas</t>
  </si>
  <si>
    <t>Ingresos GPT F</t>
  </si>
  <si>
    <t>Costes</t>
  </si>
  <si>
    <t>Datos Basicos</t>
  </si>
  <si>
    <t>Mercado</t>
  </si>
  <si>
    <t>Ingresos</t>
  </si>
  <si>
    <t>Implantacion</t>
  </si>
  <si>
    <t>Promocion</t>
  </si>
  <si>
    <t>Salarios</t>
  </si>
  <si>
    <t>Otros</t>
  </si>
  <si>
    <t>Costes GPT F</t>
  </si>
  <si>
    <t>Ratio de variacion de Salarios</t>
  </si>
  <si>
    <t>Ratio de variacion de Otros Costes</t>
  </si>
  <si>
    <t>Margen</t>
  </si>
  <si>
    <t>Anual</t>
  </si>
  <si>
    <t>Acumulado</t>
  </si>
  <si>
    <t>Cuenta de Resultados simplificada de GPT France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</si>
</sst>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9" fontId="4" fillId="0" borderId="0" xfId="0" applyNumberFormat="1" applyFont="1" applyBorder="1" applyAlignment="1">
      <alignment vertical="center"/>
    </xf>
    <xf numFmtId="9" fontId="4" fillId="0" borderId="8" xfId="0" applyNumberFormat="1" applyFont="1" applyBorder="1" applyAlignment="1">
      <alignment vertical="center"/>
    </xf>
    <xf numFmtId="9" fontId="0" fillId="0" borderId="0" xfId="0" applyNumberFormat="1" applyBorder="1" applyAlignment="1">
      <alignment vertical="center"/>
    </xf>
    <xf numFmtId="9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9" fontId="4" fillId="0" borderId="0" xfId="1" applyFont="1" applyBorder="1" applyAlignment="1">
      <alignment vertical="center"/>
    </xf>
    <xf numFmtId="9" fontId="4" fillId="0" borderId="8" xfId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M42"/>
  <sheetViews>
    <sheetView tabSelected="1" topLeftCell="A16" zoomScale="70" zoomScaleNormal="70" workbookViewId="0">
      <selection activeCell="U32" sqref="U32"/>
    </sheetView>
  </sheetViews>
  <sheetFormatPr baseColWidth="10" defaultRowHeight="15"/>
  <cols>
    <col min="1" max="1" width="3.42578125" style="2" customWidth="1"/>
    <col min="2" max="2" width="3.85546875" style="1" customWidth="1"/>
    <col min="3" max="3" width="15.28515625" style="2" customWidth="1"/>
    <col min="4" max="4" width="13.85546875" style="2" bestFit="1" customWidth="1"/>
    <col min="5" max="5" width="11.42578125" style="2"/>
    <col min="6" max="6" width="6.28515625" style="2" customWidth="1"/>
    <col min="7" max="12" width="11.42578125" style="2"/>
    <col min="13" max="13" width="3" style="2" customWidth="1"/>
    <col min="14" max="16384" width="11.42578125" style="2"/>
  </cols>
  <sheetData>
    <row r="2" spans="2:12">
      <c r="B2" s="3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</row>
    <row r="5" spans="2:12">
      <c r="B5" s="1" t="s">
        <v>20</v>
      </c>
    </row>
    <row r="6" spans="2:12">
      <c r="G6" s="5">
        <v>2010</v>
      </c>
      <c r="H6" s="6">
        <v>2011</v>
      </c>
      <c r="I6" s="6">
        <v>2012</v>
      </c>
      <c r="J6" s="6">
        <v>2013</v>
      </c>
      <c r="K6" s="6">
        <v>2014</v>
      </c>
      <c r="L6" s="7">
        <v>2015</v>
      </c>
    </row>
    <row r="7" spans="2:12">
      <c r="C7" s="5" t="s">
        <v>0</v>
      </c>
      <c r="D7" s="6" t="s">
        <v>1</v>
      </c>
      <c r="E7" s="6" t="s">
        <v>3</v>
      </c>
      <c r="F7" s="41" t="s">
        <v>5</v>
      </c>
      <c r="G7" s="8">
        <v>400</v>
      </c>
      <c r="H7" s="49">
        <f>+G7*$F$10</f>
        <v>380</v>
      </c>
      <c r="I7" s="49">
        <f t="shared" ref="I7:L7" si="0">+H7*$F$10</f>
        <v>361</v>
      </c>
      <c r="J7" s="49">
        <f t="shared" si="0"/>
        <v>342.95</v>
      </c>
      <c r="K7" s="49">
        <f t="shared" si="0"/>
        <v>325.80249999999995</v>
      </c>
      <c r="L7" s="50">
        <f t="shared" si="0"/>
        <v>309.51237499999996</v>
      </c>
    </row>
    <row r="8" spans="2:12">
      <c r="C8" s="9" t="s">
        <v>0</v>
      </c>
      <c r="D8" s="10" t="s">
        <v>2</v>
      </c>
      <c r="E8" s="10" t="s">
        <v>4</v>
      </c>
      <c r="F8" s="42" t="s">
        <v>5</v>
      </c>
      <c r="G8" s="11">
        <v>200</v>
      </c>
      <c r="H8" s="51">
        <f t="shared" ref="H8:L8" si="1">+G8*$F$10</f>
        <v>190</v>
      </c>
      <c r="I8" s="51">
        <f t="shared" si="1"/>
        <v>180.5</v>
      </c>
      <c r="J8" s="51">
        <f t="shared" si="1"/>
        <v>171.47499999999999</v>
      </c>
      <c r="K8" s="51">
        <f t="shared" si="1"/>
        <v>162.90124999999998</v>
      </c>
      <c r="L8" s="52">
        <f t="shared" si="1"/>
        <v>154.75618749999998</v>
      </c>
    </row>
    <row r="9" spans="2:12">
      <c r="B9" s="2"/>
      <c r="F9" s="40"/>
      <c r="K9" s="12"/>
      <c r="L9" s="12"/>
    </row>
    <row r="10" spans="2:12">
      <c r="C10" s="5" t="s">
        <v>11</v>
      </c>
      <c r="D10" s="6"/>
      <c r="E10" s="6"/>
      <c r="F10" s="43">
        <v>0.95</v>
      </c>
    </row>
    <row r="11" spans="2:12">
      <c r="C11" s="13" t="s">
        <v>28</v>
      </c>
      <c r="D11" s="14"/>
      <c r="E11" s="14"/>
      <c r="F11" s="44">
        <v>1.05</v>
      </c>
    </row>
    <row r="12" spans="2:12">
      <c r="C12" s="9" t="s">
        <v>29</v>
      </c>
      <c r="D12" s="10"/>
      <c r="E12" s="10"/>
      <c r="F12" s="45">
        <v>1.01</v>
      </c>
    </row>
    <row r="13" spans="2:12">
      <c r="C13" s="14"/>
      <c r="D13" s="14"/>
      <c r="E13" s="14"/>
      <c r="F13" s="46"/>
    </row>
    <row r="14" spans="2:12">
      <c r="F14" s="40"/>
    </row>
    <row r="15" spans="2:12">
      <c r="B15" s="1" t="s">
        <v>21</v>
      </c>
      <c r="F15" s="40"/>
    </row>
    <row r="16" spans="2:12">
      <c r="F16" s="40"/>
      <c r="G16" s="15">
        <v>2010</v>
      </c>
      <c r="H16" s="16">
        <v>2011</v>
      </c>
      <c r="I16" s="16">
        <v>2012</v>
      </c>
      <c r="J16" s="16">
        <v>2013</v>
      </c>
      <c r="K16" s="16">
        <v>2014</v>
      </c>
      <c r="L16" s="17">
        <v>2015</v>
      </c>
    </row>
    <row r="17" spans="2:13">
      <c r="C17" s="5" t="s">
        <v>8</v>
      </c>
      <c r="D17" s="6"/>
      <c r="E17" s="6"/>
      <c r="F17" s="41" t="s">
        <v>7</v>
      </c>
      <c r="G17" s="6">
        <v>450</v>
      </c>
      <c r="H17" s="6">
        <v>450</v>
      </c>
      <c r="I17" s="6">
        <v>450</v>
      </c>
      <c r="J17" s="6">
        <v>450</v>
      </c>
      <c r="K17" s="6">
        <v>450</v>
      </c>
      <c r="L17" s="7">
        <v>450</v>
      </c>
    </row>
    <row r="18" spans="2:13">
      <c r="C18" s="13"/>
      <c r="D18" s="14" t="s">
        <v>6</v>
      </c>
      <c r="E18" s="14"/>
      <c r="F18" s="47" t="s">
        <v>10</v>
      </c>
      <c r="G18" s="18">
        <v>0.6</v>
      </c>
      <c r="H18" s="18">
        <v>0.6</v>
      </c>
      <c r="I18" s="18">
        <v>0.6</v>
      </c>
      <c r="J18" s="18">
        <v>0.6</v>
      </c>
      <c r="K18" s="18">
        <v>0.6</v>
      </c>
      <c r="L18" s="19">
        <v>0.6</v>
      </c>
    </row>
    <row r="19" spans="2:13">
      <c r="C19" s="13"/>
      <c r="D19" s="14" t="s">
        <v>2</v>
      </c>
      <c r="E19" s="14"/>
      <c r="F19" s="47" t="s">
        <v>10</v>
      </c>
      <c r="G19" s="20">
        <f>1-G18</f>
        <v>0.4</v>
      </c>
      <c r="H19" s="20">
        <f t="shared" ref="H19:L19" si="2">1-H18</f>
        <v>0.4</v>
      </c>
      <c r="I19" s="20">
        <f t="shared" si="2"/>
        <v>0.4</v>
      </c>
      <c r="J19" s="20">
        <f t="shared" si="2"/>
        <v>0.4</v>
      </c>
      <c r="K19" s="20">
        <f t="shared" si="2"/>
        <v>0.4</v>
      </c>
      <c r="L19" s="21">
        <f t="shared" si="2"/>
        <v>0.4</v>
      </c>
    </row>
    <row r="20" spans="2:13">
      <c r="C20" s="13"/>
      <c r="D20" s="14" t="s">
        <v>6</v>
      </c>
      <c r="E20" s="14"/>
      <c r="F20" s="47" t="s">
        <v>7</v>
      </c>
      <c r="G20" s="14">
        <f>+G$17*G18</f>
        <v>270</v>
      </c>
      <c r="H20" s="14">
        <f t="shared" ref="H20:L21" si="3">+H$17*H18</f>
        <v>270</v>
      </c>
      <c r="I20" s="14">
        <f t="shared" si="3"/>
        <v>270</v>
      </c>
      <c r="J20" s="14">
        <f t="shared" si="3"/>
        <v>270</v>
      </c>
      <c r="K20" s="14">
        <f t="shared" si="3"/>
        <v>270</v>
      </c>
      <c r="L20" s="22">
        <f t="shared" si="3"/>
        <v>270</v>
      </c>
    </row>
    <row r="21" spans="2:13">
      <c r="C21" s="9"/>
      <c r="D21" s="10" t="s">
        <v>2</v>
      </c>
      <c r="E21" s="10"/>
      <c r="F21" s="42" t="s">
        <v>7</v>
      </c>
      <c r="G21" s="10">
        <f>+G$17*G19</f>
        <v>180</v>
      </c>
      <c r="H21" s="10">
        <f t="shared" si="3"/>
        <v>180</v>
      </c>
      <c r="I21" s="10">
        <f t="shared" si="3"/>
        <v>180</v>
      </c>
      <c r="J21" s="10">
        <f t="shared" si="3"/>
        <v>180</v>
      </c>
      <c r="K21" s="10">
        <f t="shared" si="3"/>
        <v>180</v>
      </c>
      <c r="L21" s="23">
        <f t="shared" si="3"/>
        <v>180</v>
      </c>
    </row>
    <row r="22" spans="2:13">
      <c r="F22" s="40"/>
    </row>
    <row r="23" spans="2:13">
      <c r="C23" s="5" t="s">
        <v>9</v>
      </c>
      <c r="D23" s="6"/>
      <c r="E23" s="6"/>
      <c r="F23" s="41"/>
      <c r="G23" s="6"/>
      <c r="H23" s="6"/>
      <c r="I23" s="6"/>
      <c r="J23" s="6"/>
      <c r="K23" s="6"/>
      <c r="L23" s="7"/>
    </row>
    <row r="24" spans="2:13">
      <c r="C24" s="13"/>
      <c r="D24" s="14" t="s">
        <v>6</v>
      </c>
      <c r="E24" s="14"/>
      <c r="F24" s="47" t="s">
        <v>10</v>
      </c>
      <c r="G24" s="24">
        <v>5.0000000000000001E-3</v>
      </c>
      <c r="H24" s="24">
        <v>0.01</v>
      </c>
      <c r="I24" s="24">
        <v>0.01</v>
      </c>
      <c r="J24" s="24">
        <v>0.01</v>
      </c>
      <c r="K24" s="24">
        <v>0.01</v>
      </c>
      <c r="L24" s="25">
        <v>0.01</v>
      </c>
    </row>
    <row r="25" spans="2:13">
      <c r="C25" s="13"/>
      <c r="D25" s="14" t="s">
        <v>2</v>
      </c>
      <c r="E25" s="14"/>
      <c r="F25" s="47" t="s">
        <v>10</v>
      </c>
      <c r="G25" s="24">
        <v>0.01</v>
      </c>
      <c r="H25" s="24">
        <v>0.04</v>
      </c>
      <c r="I25" s="24">
        <v>0.06</v>
      </c>
      <c r="J25" s="24">
        <v>0.08</v>
      </c>
      <c r="K25" s="24">
        <v>0.1</v>
      </c>
      <c r="L25" s="25">
        <v>0.1</v>
      </c>
    </row>
    <row r="26" spans="2:13">
      <c r="C26" s="13"/>
      <c r="D26" s="14" t="s">
        <v>6</v>
      </c>
      <c r="E26" s="14"/>
      <c r="F26" s="47" t="s">
        <v>7</v>
      </c>
      <c r="G26" s="14">
        <f>+G24*G20</f>
        <v>1.35</v>
      </c>
      <c r="H26" s="14">
        <f t="shared" ref="H26:L26" si="4">+H24*H20</f>
        <v>2.7</v>
      </c>
      <c r="I26" s="14">
        <f t="shared" si="4"/>
        <v>2.7</v>
      </c>
      <c r="J26" s="14">
        <f t="shared" si="4"/>
        <v>2.7</v>
      </c>
      <c r="K26" s="14">
        <f t="shared" si="4"/>
        <v>2.7</v>
      </c>
      <c r="L26" s="22">
        <f t="shared" si="4"/>
        <v>2.7</v>
      </c>
    </row>
    <row r="27" spans="2:13">
      <c r="C27" s="9"/>
      <c r="D27" s="10" t="s">
        <v>2</v>
      </c>
      <c r="E27" s="10"/>
      <c r="F27" s="42" t="s">
        <v>7</v>
      </c>
      <c r="G27" s="10">
        <f>+G25*G21</f>
        <v>1.8</v>
      </c>
      <c r="H27" s="10">
        <f t="shared" ref="H27:L27" si="5">+H25*H21</f>
        <v>7.2</v>
      </c>
      <c r="I27" s="10">
        <f t="shared" si="5"/>
        <v>10.799999999999999</v>
      </c>
      <c r="J27" s="10">
        <f t="shared" si="5"/>
        <v>14.4</v>
      </c>
      <c r="K27" s="10">
        <f t="shared" si="5"/>
        <v>18</v>
      </c>
      <c r="L27" s="23">
        <f t="shared" si="5"/>
        <v>18</v>
      </c>
    </row>
    <row r="28" spans="2:13">
      <c r="F28" s="40"/>
    </row>
    <row r="29" spans="2:13">
      <c r="B29" s="1" t="s">
        <v>12</v>
      </c>
      <c r="F29" s="40"/>
    </row>
    <row r="30" spans="2:13">
      <c r="F30" s="40"/>
      <c r="G30" s="5">
        <v>2010</v>
      </c>
      <c r="H30" s="6">
        <v>2011</v>
      </c>
      <c r="I30" s="6">
        <v>2012</v>
      </c>
      <c r="J30" s="6">
        <v>2013</v>
      </c>
      <c r="K30" s="6">
        <v>2014</v>
      </c>
      <c r="L30" s="7">
        <v>2015</v>
      </c>
    </row>
    <row r="31" spans="2:13">
      <c r="C31" s="5" t="s">
        <v>22</v>
      </c>
      <c r="D31" s="6" t="s">
        <v>13</v>
      </c>
      <c r="E31" s="6"/>
      <c r="F31" s="41" t="s">
        <v>14</v>
      </c>
      <c r="G31" s="26">
        <f>+G26*G7</f>
        <v>540</v>
      </c>
      <c r="H31" s="26">
        <f>+H26*H7</f>
        <v>1026</v>
      </c>
      <c r="I31" s="26">
        <f>+I26*I7</f>
        <v>974.7</v>
      </c>
      <c r="J31" s="26">
        <f>+J26*J7</f>
        <v>925.96500000000003</v>
      </c>
      <c r="K31" s="26">
        <f>+K26*K7</f>
        <v>879.66674999999998</v>
      </c>
      <c r="L31" s="27">
        <f>+L26*L7</f>
        <v>835.68341249999992</v>
      </c>
      <c r="M31" s="14"/>
    </row>
    <row r="32" spans="2:13">
      <c r="C32" s="13"/>
      <c r="D32" s="14" t="s">
        <v>15</v>
      </c>
      <c r="E32" s="14"/>
      <c r="F32" s="47" t="s">
        <v>14</v>
      </c>
      <c r="G32" s="28">
        <f>+G8*G27</f>
        <v>360</v>
      </c>
      <c r="H32" s="28">
        <f>+H8*H27</f>
        <v>1368</v>
      </c>
      <c r="I32" s="28">
        <f>+I8*I27</f>
        <v>1949.3999999999999</v>
      </c>
      <c r="J32" s="28">
        <f>+J8*J27</f>
        <v>2469.2399999999998</v>
      </c>
      <c r="K32" s="28">
        <f>+K8*K27</f>
        <v>2932.2224999999994</v>
      </c>
      <c r="L32" s="29">
        <f>+L8*L27</f>
        <v>2785.6113749999995</v>
      </c>
      <c r="M32" s="14"/>
    </row>
    <row r="33" spans="3:13">
      <c r="C33" s="13"/>
      <c r="D33" s="14" t="s">
        <v>16</v>
      </c>
      <c r="E33" s="14"/>
      <c r="F33" s="47" t="s">
        <v>14</v>
      </c>
      <c r="G33" s="28">
        <f>+G31+G32</f>
        <v>900</v>
      </c>
      <c r="H33" s="28">
        <f t="shared" ref="H33:L33" si="6">+H31+H32</f>
        <v>2394</v>
      </c>
      <c r="I33" s="28">
        <f t="shared" si="6"/>
        <v>2924.1</v>
      </c>
      <c r="J33" s="28">
        <f t="shared" si="6"/>
        <v>3395.2049999999999</v>
      </c>
      <c r="K33" s="28">
        <f t="shared" si="6"/>
        <v>3811.8892499999993</v>
      </c>
      <c r="L33" s="29">
        <f t="shared" si="6"/>
        <v>3621.2947874999995</v>
      </c>
      <c r="M33" s="14"/>
    </row>
    <row r="34" spans="3:13">
      <c r="C34" s="13"/>
      <c r="D34" s="14" t="s">
        <v>17</v>
      </c>
      <c r="E34" s="14"/>
      <c r="F34" s="47" t="s">
        <v>10</v>
      </c>
      <c r="G34" s="30">
        <v>0.1</v>
      </c>
      <c r="H34" s="30">
        <v>0.1</v>
      </c>
      <c r="I34" s="30">
        <v>0.1</v>
      </c>
      <c r="J34" s="30">
        <v>0.1</v>
      </c>
      <c r="K34" s="30">
        <v>0.1</v>
      </c>
      <c r="L34" s="31">
        <v>0.1</v>
      </c>
      <c r="M34" s="14"/>
    </row>
    <row r="35" spans="3:13">
      <c r="C35" s="9"/>
      <c r="D35" s="32" t="s">
        <v>18</v>
      </c>
      <c r="E35" s="32"/>
      <c r="F35" s="48" t="s">
        <v>14</v>
      </c>
      <c r="G35" s="33">
        <f>+G33*G34</f>
        <v>90</v>
      </c>
      <c r="H35" s="33">
        <f t="shared" ref="H35:L35" si="7">+H33*H34</f>
        <v>239.4</v>
      </c>
      <c r="I35" s="33">
        <f t="shared" si="7"/>
        <v>292.41000000000003</v>
      </c>
      <c r="J35" s="33">
        <f t="shared" si="7"/>
        <v>339.52050000000003</v>
      </c>
      <c r="K35" s="33">
        <f t="shared" si="7"/>
        <v>381.18892499999993</v>
      </c>
      <c r="L35" s="34">
        <f t="shared" si="7"/>
        <v>362.12947874999998</v>
      </c>
      <c r="M35" s="14"/>
    </row>
    <row r="36" spans="3:13">
      <c r="C36" s="5" t="s">
        <v>19</v>
      </c>
      <c r="D36" s="35" t="s">
        <v>23</v>
      </c>
      <c r="E36" s="6"/>
      <c r="F36" s="41"/>
      <c r="G36" s="8">
        <v>20</v>
      </c>
      <c r="H36" s="26"/>
      <c r="I36" s="26"/>
      <c r="J36" s="26"/>
      <c r="K36" s="26"/>
      <c r="L36" s="27"/>
      <c r="M36" s="14"/>
    </row>
    <row r="37" spans="3:13">
      <c r="C37" s="13"/>
      <c r="D37" s="36" t="s">
        <v>24</v>
      </c>
      <c r="E37" s="14"/>
      <c r="F37" s="47"/>
      <c r="G37" s="12">
        <v>30</v>
      </c>
      <c r="H37" s="28">
        <f>+G37*$F$12</f>
        <v>30.3</v>
      </c>
      <c r="I37" s="28">
        <f t="shared" ref="I37:L37" si="8">+H37*$F$12</f>
        <v>30.603000000000002</v>
      </c>
      <c r="J37" s="28">
        <f t="shared" si="8"/>
        <v>30.909030000000001</v>
      </c>
      <c r="K37" s="28">
        <f t="shared" si="8"/>
        <v>31.218120300000002</v>
      </c>
      <c r="L37" s="29">
        <f t="shared" si="8"/>
        <v>31.530301503000004</v>
      </c>
    </row>
    <row r="38" spans="3:13">
      <c r="C38" s="13"/>
      <c r="D38" s="36" t="s">
        <v>25</v>
      </c>
      <c r="E38" s="14"/>
      <c r="F38" s="47"/>
      <c r="G38" s="12">
        <v>70</v>
      </c>
      <c r="H38" s="28">
        <f>+G38*$F$11</f>
        <v>73.5</v>
      </c>
      <c r="I38" s="28">
        <f t="shared" ref="I38:L38" si="9">+H38*$F$11</f>
        <v>77.174999999999997</v>
      </c>
      <c r="J38" s="28">
        <f t="shared" si="9"/>
        <v>81.033749999999998</v>
      </c>
      <c r="K38" s="28">
        <f t="shared" si="9"/>
        <v>85.085437499999998</v>
      </c>
      <c r="L38" s="29">
        <f t="shared" si="9"/>
        <v>89.339709374999998</v>
      </c>
    </row>
    <row r="39" spans="3:13">
      <c r="C39" s="13"/>
      <c r="D39" s="36" t="s">
        <v>26</v>
      </c>
      <c r="E39" s="14"/>
      <c r="F39" s="47"/>
      <c r="G39" s="12">
        <v>20</v>
      </c>
      <c r="H39" s="28">
        <f t="shared" ref="H39:L39" si="10">+G39*$F$12</f>
        <v>20.2</v>
      </c>
      <c r="I39" s="28">
        <f t="shared" si="10"/>
        <v>20.402000000000001</v>
      </c>
      <c r="J39" s="28">
        <f t="shared" si="10"/>
        <v>20.606020000000001</v>
      </c>
      <c r="K39" s="28">
        <f t="shared" si="10"/>
        <v>20.8120802</v>
      </c>
      <c r="L39" s="29">
        <f t="shared" si="10"/>
        <v>21.020201002</v>
      </c>
    </row>
    <row r="40" spans="3:13">
      <c r="C40" s="9"/>
      <c r="D40" s="32" t="s">
        <v>27</v>
      </c>
      <c r="E40" s="32"/>
      <c r="F40" s="48"/>
      <c r="G40" s="33">
        <f>SUM(G36:G39)</f>
        <v>140</v>
      </c>
      <c r="H40" s="33">
        <f t="shared" ref="H40:L40" si="11">SUM(H36:H39)</f>
        <v>124</v>
      </c>
      <c r="I40" s="33">
        <f t="shared" si="11"/>
        <v>128.18</v>
      </c>
      <c r="J40" s="33">
        <f t="shared" si="11"/>
        <v>132.5488</v>
      </c>
      <c r="K40" s="33">
        <f t="shared" si="11"/>
        <v>137.11563799999999</v>
      </c>
      <c r="L40" s="34">
        <f t="shared" si="11"/>
        <v>141.89021188000001</v>
      </c>
    </row>
    <row r="41" spans="3:13">
      <c r="C41" s="5" t="s">
        <v>30</v>
      </c>
      <c r="D41" s="35" t="s">
        <v>31</v>
      </c>
      <c r="E41" s="6"/>
      <c r="F41" s="41"/>
      <c r="G41" s="26">
        <f>+G35-G40</f>
        <v>-50</v>
      </c>
      <c r="H41" s="26">
        <f t="shared" ref="H41:L41" si="12">+H35-H40</f>
        <v>115.4</v>
      </c>
      <c r="I41" s="26">
        <f t="shared" si="12"/>
        <v>164.23000000000002</v>
      </c>
      <c r="J41" s="26">
        <f t="shared" si="12"/>
        <v>206.97170000000003</v>
      </c>
      <c r="K41" s="26">
        <f t="shared" si="12"/>
        <v>244.07328699999994</v>
      </c>
      <c r="L41" s="27">
        <f t="shared" si="12"/>
        <v>220.23926686999997</v>
      </c>
    </row>
    <row r="42" spans="3:13">
      <c r="C42" s="9"/>
      <c r="D42" s="37" t="s">
        <v>32</v>
      </c>
      <c r="E42" s="10"/>
      <c r="F42" s="42">
        <v>0</v>
      </c>
      <c r="G42" s="38">
        <f>+G41+F42</f>
        <v>-50</v>
      </c>
      <c r="H42" s="38">
        <f t="shared" ref="H42:L42" si="13">+H41+G42</f>
        <v>65.400000000000006</v>
      </c>
      <c r="I42" s="38">
        <f t="shared" si="13"/>
        <v>229.63000000000002</v>
      </c>
      <c r="J42" s="38">
        <f t="shared" si="13"/>
        <v>436.60170000000005</v>
      </c>
      <c r="K42" s="38">
        <f t="shared" si="13"/>
        <v>680.67498699999999</v>
      </c>
      <c r="L42" s="39">
        <f t="shared" si="13"/>
        <v>900.91425386999992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2010-05-31T09:19:57Z</cp:lastPrinted>
  <dcterms:created xsi:type="dcterms:W3CDTF">2010-05-31T08:43:12Z</dcterms:created>
  <dcterms:modified xsi:type="dcterms:W3CDTF">2010-05-31T09:29:13Z</dcterms:modified>
</cp:coreProperties>
</file>